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3125" windowHeight="7110" activeTab="1"/>
  </bookViews>
  <sheets>
    <sheet name="State" sheetId="1" r:id="rId1"/>
    <sheet name="City" sheetId="2" r:id="rId2"/>
  </sheets>
  <definedNames/>
  <calcPr fullCalcOnLoad="1"/>
</workbook>
</file>

<file path=xl/sharedStrings.xml><?xml version="1.0" encoding="utf-8"?>
<sst xmlns="http://schemas.openxmlformats.org/spreadsheetml/2006/main" count="339" uniqueCount="79">
  <si>
    <t xml:space="preserve">              WESTFIELD</t>
  </si>
  <si>
    <t xml:space="preserve">       UNOFFICIAL RESULTS</t>
  </si>
  <si>
    <t># of Voters</t>
  </si>
  <si>
    <t>#       Voted</t>
  </si>
  <si>
    <t>% Voted</t>
  </si>
  <si>
    <t>MAYOR - TWO YEAR TERM - VOTE FOR ONE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</si>
  <si>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</si>
  <si>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</si>
  <si>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</si>
  <si>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</si>
  <si>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</si>
  <si>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</si>
  <si>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</si>
  <si>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</si>
  <si>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</si>
  <si>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</si>
  <si>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</si>
  <si>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</si>
  <si>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TOTAL</t>
  </si>
  <si>
    <t>Blanks</t>
  </si>
  <si>
    <t>Daniel M. Knapik</t>
  </si>
  <si>
    <t>Total</t>
  </si>
  <si>
    <t>CITY COUNCIL AT-LARGE- TWO YEAR TERM - VOTE FOR NOT MORE THAN SEVEN</t>
  </si>
  <si>
    <t>Brian P. Sullivan</t>
  </si>
  <si>
    <t>Brent B. Bean, II</t>
  </si>
  <si>
    <t>John J. Beltrandi, III</t>
  </si>
  <si>
    <t>SCHOOL COMMITTEE -  FOUR YEAR TERM - VOTE FOR NOT MORE THAN THREE</t>
  </si>
  <si>
    <t>Jeffrey L. Gosselin</t>
  </si>
  <si>
    <t>Write Ins</t>
  </si>
  <si>
    <t>ATHENAEUM TRUSTEE -  SIX YEAR TERM - VOTE FOR ONE</t>
  </si>
  <si>
    <t>CITY COUNCIL WARD 1 - TWO YEAR TERM - VOTE FOR ONE</t>
  </si>
  <si>
    <t>Christopher Keefe</t>
  </si>
  <si>
    <t>Kevin M. Kelleher</t>
  </si>
  <si>
    <t>CITY COUNCIL WARD 2 - TWO YEAR TERM - VOTE FOR ONE</t>
  </si>
  <si>
    <t>Robert A. Paul, Sr.</t>
  </si>
  <si>
    <t>CITY COUNCIL WARD 3 - TWO YEAR TERM - VOTE FOR ONE</t>
  </si>
  <si>
    <t>CITY COUNCIL WARD 4 - TWO YEAR TERM - VOTE FOR ONE</t>
  </si>
  <si>
    <t>Mary L. O'Connell</t>
  </si>
  <si>
    <t>Francis L. Liptak</t>
  </si>
  <si>
    <t>CITY COUNCIL WARD 5 - TWO YEAR TERM - VOTE FOR ONE</t>
  </si>
  <si>
    <t>Richard E. Onofrey, Jr.</t>
  </si>
  <si>
    <t>Thomas P. Flaherty, Sr.</t>
  </si>
  <si>
    <t>CITY COUNCIL WARD 6 - TWO YEAR TERM - VOTE FOR ONE</t>
  </si>
  <si>
    <t>Christopher M. Crean</t>
  </si>
  <si>
    <t>Robert C. Sacco</t>
  </si>
  <si>
    <t xml:space="preserve">Blanks </t>
  </si>
  <si>
    <t>Dave Flaherty</t>
  </si>
  <si>
    <t>James R. Adams</t>
  </si>
  <si>
    <t>Agma Maria Sweeney</t>
  </si>
  <si>
    <t>Kevin P. Medeiros</t>
  </si>
  <si>
    <t>Jane C. Wensley</t>
  </si>
  <si>
    <t>CITY BIENNIAL ELECTION NOVEMBER 5, 2013</t>
  </si>
  <si>
    <t>Michael L.Roeder</t>
  </si>
  <si>
    <t>Dan Allie</t>
  </si>
  <si>
    <t>Matthew J.Collins</t>
  </si>
  <si>
    <t>Steve C. Dondley</t>
  </si>
  <si>
    <t>Cindy C.Harris</t>
  </si>
  <si>
    <t>Matthew T. VanHeynigen</t>
  </si>
  <si>
    <t>William F. Duval</t>
  </si>
  <si>
    <t>Cindy A. Sullivan</t>
  </si>
  <si>
    <t>Michael D. Tirrel</t>
  </si>
  <si>
    <t>Mary Frances Simeoli</t>
  </si>
  <si>
    <t>Mary Ann Babinski</t>
  </si>
  <si>
    <t>Ralph J. Figy</t>
  </si>
  <si>
    <t>Ray Rivera</t>
  </si>
  <si>
    <t>G &amp; E COMMISSION WARD 1 - TWO YEAR TERM - VOTE FOR ONE</t>
  </si>
  <si>
    <t>Carl Vincent</t>
  </si>
  <si>
    <t>G &amp; E COMMISSION WARD 2 - TWO YEAR TERM - VOTE FOR ONE</t>
  </si>
  <si>
    <t>Lynn F. Boscher</t>
  </si>
  <si>
    <t>Brian R. Hoose</t>
  </si>
  <si>
    <t>G &amp; E COMMISSION WARD 3 - TWO YEAR TERM - VOTE FOR ONE</t>
  </si>
  <si>
    <t>Michael Burns</t>
  </si>
  <si>
    <t>G &amp; E COMMISSION WARD 4 - TWO YEAR TERM - VOTE FOR ONE</t>
  </si>
  <si>
    <t>G &amp; E COMMISSION WARD 5 - TWO YEAR TERM - VOTE FOR ONE</t>
  </si>
  <si>
    <t>G &amp; E COMMISSION WARD 6 - TWO YEAR TERM - VOTE FOR ONE</t>
  </si>
  <si>
    <t>SENATOR IN GENERAL COURT - TWO YEAR TERM - VOTE FOR ONE</t>
  </si>
  <si>
    <t>Donald F. Humason, Jr.</t>
  </si>
  <si>
    <t>David K.Bartley</t>
  </si>
  <si>
    <t>SPECIAL STATE ELECTION NOVEMBER 5,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</si>
</sst>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21.7109375" style="0" customWidth="1"/>
    <col min="2" max="2" width="8.28125" style="0" customWidth="1"/>
    <col min="3" max="3" width="7.28125" style="0" customWidth="1"/>
    <col min="4" max="4" width="7.421875" style="0" customWidth="1"/>
    <col min="5" max="5" width="8.00390625" style="0" customWidth="1"/>
    <col min="6" max="6" width="7.28125" style="0" customWidth="1"/>
    <col min="7" max="8" width="7.7109375" style="0" customWidth="1"/>
    <col min="9" max="10" width="7.57421875" style="0" customWidth="1"/>
    <col min="11" max="11" width="7.140625" style="0" customWidth="1"/>
    <col min="12" max="12" width="8.421875" style="0" customWidth="1"/>
    <col min="13" max="13" width="7.57421875" style="0" customWidth="1"/>
    <col min="14" max="14" width="7.28125" style="0" customWidth="1"/>
  </cols>
  <sheetData>
    <row r="1" spans="2:14" ht="15.75">
      <c r="B1" s="6"/>
      <c r="C1" s="6"/>
      <c r="D1" s="6"/>
      <c r="E1" s="6"/>
      <c r="F1" s="7" t="s">
        <v>0</v>
      </c>
      <c r="G1" s="6"/>
      <c r="H1" s="6"/>
      <c r="I1" s="6"/>
      <c r="J1" s="6"/>
      <c r="K1" s="6"/>
      <c r="L1" s="6"/>
      <c r="M1" s="6"/>
      <c r="N1" s="8"/>
    </row>
    <row r="2" spans="1:14" ht="15.75">
      <c r="A2" s="2"/>
      <c r="B2" s="6"/>
      <c r="C2" s="6"/>
      <c r="D2" s="6"/>
      <c r="E2" s="7" t="s">
        <v>78</v>
      </c>
      <c r="F2" s="7"/>
      <c r="G2" s="7"/>
      <c r="H2" s="7"/>
      <c r="I2" s="9"/>
      <c r="J2" s="9"/>
      <c r="K2" s="9"/>
      <c r="L2" s="9"/>
      <c r="M2" s="6"/>
      <c r="N2" s="10"/>
    </row>
    <row r="3" spans="2:14" ht="26.25">
      <c r="B3" s="6"/>
      <c r="C3" s="6"/>
      <c r="D3" s="6"/>
      <c r="E3" s="7"/>
      <c r="F3" s="7" t="s">
        <v>1</v>
      </c>
      <c r="G3" s="7"/>
      <c r="H3" s="7"/>
      <c r="I3" s="9"/>
      <c r="J3" s="9"/>
      <c r="K3" s="9"/>
      <c r="L3" s="11" t="s">
        <v>2</v>
      </c>
      <c r="M3" s="11" t="s">
        <v>3</v>
      </c>
      <c r="N3" s="12" t="s">
        <v>4</v>
      </c>
    </row>
    <row r="4" spans="2:14" ht="15.75">
      <c r="B4" s="6"/>
      <c r="C4" s="6"/>
      <c r="D4" s="6"/>
      <c r="E4" s="7"/>
      <c r="F4" s="7"/>
      <c r="G4" s="7"/>
      <c r="H4" s="7"/>
      <c r="I4" s="9"/>
      <c r="J4" s="9"/>
      <c r="K4" s="9"/>
      <c r="L4" s="17">
        <v>23882</v>
      </c>
      <c r="M4" s="6"/>
      <c r="N4" s="3">
        <f>M4/L4</f>
        <v>0</v>
      </c>
    </row>
    <row r="5" spans="2:14" ht="15.75">
      <c r="B5" s="6"/>
      <c r="C5" s="6"/>
      <c r="D5" s="6"/>
      <c r="E5" s="7"/>
      <c r="F5" s="7"/>
      <c r="G5" s="7"/>
      <c r="H5" s="7"/>
      <c r="I5" s="9"/>
      <c r="J5" s="9"/>
      <c r="K5" s="9"/>
      <c r="L5" s="9"/>
      <c r="M5" s="6"/>
      <c r="N5" s="10"/>
    </row>
    <row r="6" spans="1:14" ht="12.75">
      <c r="A6" s="4"/>
      <c r="B6" s="13"/>
      <c r="C6" s="13"/>
      <c r="D6" s="14" t="s">
        <v>75</v>
      </c>
      <c r="E6" s="14"/>
      <c r="F6" s="14"/>
      <c r="G6" s="14"/>
      <c r="H6" s="14"/>
      <c r="I6" s="14"/>
      <c r="J6" s="13"/>
      <c r="K6" s="13"/>
      <c r="L6" s="13"/>
      <c r="M6" s="13"/>
      <c r="N6" s="10"/>
    </row>
    <row r="7" spans="1:14" ht="12.75">
      <c r="A7" s="5"/>
      <c r="B7" s="15" t="s">
        <v>6</v>
      </c>
      <c r="C7" s="15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5" t="s">
        <v>12</v>
      </c>
      <c r="I7" s="15" t="s">
        <v>13</v>
      </c>
      <c r="J7" s="15" t="s">
        <v>14</v>
      </c>
      <c r="K7" s="15" t="s">
        <v>15</v>
      </c>
      <c r="L7" s="15" t="s">
        <v>16</v>
      </c>
      <c r="M7" s="15" t="s">
        <v>17</v>
      </c>
      <c r="N7" s="16" t="s">
        <v>18</v>
      </c>
    </row>
    <row r="8" spans="1:14" ht="12.75">
      <c r="A8" t="s">
        <v>19</v>
      </c>
      <c r="B8" s="6">
        <v>0</v>
      </c>
      <c r="C8" s="6">
        <v>0</v>
      </c>
      <c r="D8" s="6">
        <v>0</v>
      </c>
      <c r="E8" s="6">
        <v>3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f>SUM(B8:M8)</f>
        <v>3</v>
      </c>
    </row>
    <row r="9" spans="1:14" ht="12.75">
      <c r="A9" t="s">
        <v>77</v>
      </c>
      <c r="B9" s="6">
        <v>182</v>
      </c>
      <c r="C9" s="6">
        <v>175</v>
      </c>
      <c r="D9" s="6">
        <v>111</v>
      </c>
      <c r="E9" s="6">
        <v>168</v>
      </c>
      <c r="F9" s="6">
        <v>98</v>
      </c>
      <c r="G9" s="6">
        <v>197</v>
      </c>
      <c r="H9" s="6">
        <v>83</v>
      </c>
      <c r="I9" s="6">
        <v>237</v>
      </c>
      <c r="J9" s="6">
        <v>196</v>
      </c>
      <c r="K9" s="6">
        <v>212</v>
      </c>
      <c r="L9" s="6">
        <v>130</v>
      </c>
      <c r="M9" s="6">
        <v>121</v>
      </c>
      <c r="N9" s="6">
        <f>SUM(B9:M9)</f>
        <v>1910</v>
      </c>
    </row>
    <row r="10" spans="1:14" ht="12.75">
      <c r="A10" t="s">
        <v>76</v>
      </c>
      <c r="B10" s="6">
        <v>719</v>
      </c>
      <c r="C10" s="6">
        <v>617</v>
      </c>
      <c r="D10" s="6">
        <v>250</v>
      </c>
      <c r="E10" s="6">
        <v>531</v>
      </c>
      <c r="F10" s="6">
        <v>237</v>
      </c>
      <c r="G10" s="6">
        <v>634</v>
      </c>
      <c r="H10" s="6">
        <v>293</v>
      </c>
      <c r="I10" s="6">
        <v>976</v>
      </c>
      <c r="J10" s="6">
        <v>851</v>
      </c>
      <c r="K10" s="6">
        <v>861</v>
      </c>
      <c r="L10" s="6">
        <v>629</v>
      </c>
      <c r="M10" s="6">
        <v>491</v>
      </c>
      <c r="N10" s="6">
        <f>SUM(B10:M10)</f>
        <v>7089</v>
      </c>
    </row>
    <row r="11" spans="1:14" ht="12.75">
      <c r="A11" t="s">
        <v>28</v>
      </c>
      <c r="B11" s="6">
        <v>0</v>
      </c>
      <c r="C11" s="6">
        <v>0</v>
      </c>
      <c r="D11" s="6">
        <v>0</v>
      </c>
      <c r="E11" s="6">
        <v>1</v>
      </c>
      <c r="F11" s="6">
        <v>2</v>
      </c>
      <c r="G11" s="6">
        <v>6</v>
      </c>
      <c r="H11" s="6">
        <v>0</v>
      </c>
      <c r="I11" s="6">
        <v>2</v>
      </c>
      <c r="J11" s="6">
        <v>0</v>
      </c>
      <c r="K11" s="6">
        <v>4</v>
      </c>
      <c r="L11" s="6">
        <v>5</v>
      </c>
      <c r="M11" s="6">
        <v>2</v>
      </c>
      <c r="N11" s="6">
        <f>SUM(B11:M11)</f>
        <v>22</v>
      </c>
    </row>
    <row r="12" spans="1:14" ht="12.75">
      <c r="A12" s="1" t="s">
        <v>21</v>
      </c>
      <c r="B12" s="8">
        <f>SUM(B8:B11)</f>
        <v>901</v>
      </c>
      <c r="C12" s="8">
        <f aca="true" t="shared" si="0" ref="C12:M12">SUM(C8:C11)</f>
        <v>792</v>
      </c>
      <c r="D12" s="8">
        <f t="shared" si="0"/>
        <v>361</v>
      </c>
      <c r="E12" s="8">
        <f t="shared" si="0"/>
        <v>703</v>
      </c>
      <c r="F12" s="8">
        <f t="shared" si="0"/>
        <v>337</v>
      </c>
      <c r="G12" s="8">
        <f t="shared" si="0"/>
        <v>837</v>
      </c>
      <c r="H12" s="8">
        <f t="shared" si="0"/>
        <v>376</v>
      </c>
      <c r="I12" s="8">
        <f t="shared" si="0"/>
        <v>1215</v>
      </c>
      <c r="J12" s="8">
        <f t="shared" si="0"/>
        <v>1047</v>
      </c>
      <c r="K12" s="8">
        <f t="shared" si="0"/>
        <v>1077</v>
      </c>
      <c r="L12" s="8">
        <f t="shared" si="0"/>
        <v>764</v>
      </c>
      <c r="M12" s="8">
        <f t="shared" si="0"/>
        <v>614</v>
      </c>
      <c r="N12" s="8">
        <f>SUM(N8:N11)</f>
        <v>9024</v>
      </c>
    </row>
    <row r="13" spans="1:14" ht="12.75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2.75">
      <c r="B14" s="6"/>
      <c r="C14" s="6"/>
      <c r="D14" s="14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2.75">
      <c r="A15" s="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2:14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ht="12.7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1"/>
      <c r="B33" s="6"/>
      <c r="C33" s="6"/>
      <c r="D33" s="14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>
      <c r="A34" s="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</row>
    <row r="35" spans="2:14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.75">
      <c r="A42" s="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ht="12.75">
      <c r="B45" s="6"/>
      <c r="C45" s="6"/>
      <c r="D45" s="14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2.7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6"/>
    </row>
    <row r="47" spans="2:14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14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 s="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75">
      <c r="A52" s="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2:14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ht="12.75">
      <c r="B54" s="6"/>
      <c r="C54" s="6"/>
      <c r="D54" s="14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2:14" ht="12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6"/>
    </row>
    <row r="56" spans="2:14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2:14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14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2:14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ht="12.75">
      <c r="B62" s="6"/>
      <c r="C62" s="6"/>
      <c r="D62" s="14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ht="12.7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2:14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.75">
      <c r="A68" s="1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ht="12.75">
      <c r="B71" s="6"/>
      <c r="C71" s="6"/>
      <c r="D71" s="14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6"/>
    </row>
    <row r="73" spans="2:14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2.75">
      <c r="A76" s="1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75">
      <c r="A77" s="1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75">
      <c r="A78" s="1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2:14" ht="12.75">
      <c r="B79" s="6"/>
      <c r="C79" s="6"/>
      <c r="D79" s="14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6"/>
    </row>
    <row r="81" spans="2:14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2.75">
      <c r="A84" s="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2:14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 ht="12.75">
      <c r="B87" s="6"/>
      <c r="C87" s="6"/>
      <c r="D87" s="14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6"/>
    </row>
    <row r="89" spans="2:14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2" customHeight="1">
      <c r="A92" s="1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2:14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 ht="12.75">
      <c r="B95" s="6"/>
      <c r="C95" s="6"/>
      <c r="D95" s="14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 ht="12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6"/>
    </row>
    <row r="97" spans="2:14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2.75">
      <c r="A100" s="1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2:14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ht="12.75">
      <c r="B103" s="6"/>
      <c r="C103" s="6"/>
      <c r="D103" s="14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6"/>
    </row>
    <row r="105" spans="2:14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2:14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2.75">
      <c r="A109" s="1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2:14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2:14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2:14" ht="12.75">
      <c r="B112" s="6"/>
      <c r="C112" s="6"/>
      <c r="D112" s="14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6"/>
    </row>
    <row r="114" spans="2:14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2.75">
      <c r="A117" s="1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2:14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 ht="12.75">
      <c r="B120" s="6"/>
      <c r="C120" s="6"/>
      <c r="D120" s="14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6"/>
    </row>
    <row r="122" spans="2:14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2.75">
      <c r="A125" s="1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2:14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 ht="12.75">
      <c r="B128" s="6"/>
      <c r="C128" s="6"/>
      <c r="D128" s="14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6"/>
    </row>
    <row r="130" spans="2:14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2.75">
      <c r="A133" s="1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2.75">
      <c r="A134" s="1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75">
      <c r="A135" s="1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 ht="12.75">
      <c r="B136" s="6"/>
      <c r="C136" s="6"/>
      <c r="D136" s="14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6"/>
    </row>
    <row r="138" spans="2:14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2.75">
      <c r="A141" s="1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2:14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 ht="12.75">
      <c r="B144" s="6"/>
      <c r="C144" s="6"/>
      <c r="D144" s="14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6"/>
    </row>
    <row r="146" spans="2:14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2:14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2.75">
      <c r="A149" s="1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 ht="12.75">
      <c r="B152" s="6"/>
      <c r="C152" s="6"/>
      <c r="D152" s="14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6"/>
    </row>
    <row r="154" spans="2:14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2.75">
      <c r="A157" s="1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21.7109375" style="0" customWidth="1"/>
    <col min="2" max="2" width="8.28125" style="0" customWidth="1"/>
    <col min="3" max="3" width="7.28125" style="0" customWidth="1"/>
    <col min="4" max="4" width="7.421875" style="0" customWidth="1"/>
    <col min="5" max="5" width="8.00390625" style="0" customWidth="1"/>
    <col min="6" max="6" width="7.28125" style="0" customWidth="1"/>
    <col min="7" max="8" width="7.7109375" style="0" customWidth="1"/>
    <col min="9" max="10" width="7.57421875" style="0" customWidth="1"/>
    <col min="11" max="11" width="7.140625" style="0" customWidth="1"/>
    <col min="12" max="12" width="8.421875" style="0" customWidth="1"/>
    <col min="13" max="13" width="7.57421875" style="0" customWidth="1"/>
    <col min="14" max="14" width="7.28125" style="0" customWidth="1"/>
    <col min="15" max="15" width="9.140625" style="18" customWidth="1"/>
  </cols>
  <sheetData>
    <row r="1" spans="2:14" ht="15.75">
      <c r="B1" s="6"/>
      <c r="C1" s="6"/>
      <c r="D1" s="6"/>
      <c r="E1" s="6"/>
      <c r="F1" s="7" t="s">
        <v>0</v>
      </c>
      <c r="G1" s="6"/>
      <c r="H1" s="6"/>
      <c r="I1" s="6"/>
      <c r="J1" s="6"/>
      <c r="K1" s="6"/>
      <c r="L1" s="6"/>
      <c r="M1" s="6"/>
      <c r="N1" s="8"/>
    </row>
    <row r="2" spans="1:14" ht="15.75">
      <c r="A2" s="2"/>
      <c r="B2" s="6"/>
      <c r="C2" s="6"/>
      <c r="D2" s="6"/>
      <c r="E2" s="7" t="s">
        <v>51</v>
      </c>
      <c r="F2" s="7"/>
      <c r="G2" s="7"/>
      <c r="H2" s="7"/>
      <c r="I2" s="9"/>
      <c r="J2" s="9"/>
      <c r="K2" s="9"/>
      <c r="L2" s="9"/>
      <c r="M2" s="6"/>
      <c r="N2" s="10"/>
    </row>
    <row r="3" spans="2:14" ht="26.25">
      <c r="B3" s="6"/>
      <c r="C3" s="6"/>
      <c r="D3" s="6"/>
      <c r="E3" s="7"/>
      <c r="F3" s="7" t="s">
        <v>1</v>
      </c>
      <c r="G3" s="7"/>
      <c r="H3" s="7"/>
      <c r="I3" s="9"/>
      <c r="J3" s="9"/>
      <c r="K3" s="9"/>
      <c r="L3" s="11" t="s">
        <v>2</v>
      </c>
      <c r="M3" s="11" t="s">
        <v>3</v>
      </c>
      <c r="N3" s="12" t="s">
        <v>4</v>
      </c>
    </row>
    <row r="4" spans="2:14" ht="15.75">
      <c r="B4" s="6"/>
      <c r="C4" s="6"/>
      <c r="D4" s="6"/>
      <c r="E4" s="7"/>
      <c r="F4" s="7"/>
      <c r="G4" s="7"/>
      <c r="H4" s="7"/>
      <c r="I4" s="9"/>
      <c r="J4" s="9"/>
      <c r="K4" s="9"/>
      <c r="L4" s="17">
        <v>23882</v>
      </c>
      <c r="M4" s="6">
        <v>9048</v>
      </c>
      <c r="N4" s="3">
        <f>M4/L4</f>
        <v>0.37886274181391844</v>
      </c>
    </row>
    <row r="5" spans="2:14" ht="15.75">
      <c r="B5" s="6"/>
      <c r="C5" s="6"/>
      <c r="D5" s="6"/>
      <c r="E5" s="7"/>
      <c r="F5" s="7"/>
      <c r="G5" s="7"/>
      <c r="H5" s="7"/>
      <c r="I5" s="9"/>
      <c r="J5" s="9"/>
      <c r="K5" s="9"/>
      <c r="L5" s="9"/>
      <c r="M5" s="6"/>
      <c r="N5" s="10"/>
    </row>
    <row r="6" spans="1:14" ht="12.75">
      <c r="A6" s="4"/>
      <c r="B6" s="13"/>
      <c r="C6" s="13"/>
      <c r="D6" s="14" t="s">
        <v>5</v>
      </c>
      <c r="E6" s="14"/>
      <c r="F6" s="14"/>
      <c r="G6" s="14"/>
      <c r="H6" s="14"/>
      <c r="I6" s="14"/>
      <c r="J6" s="13"/>
      <c r="K6" s="13"/>
      <c r="L6" s="13"/>
      <c r="M6" s="13"/>
      <c r="N6" s="10"/>
    </row>
    <row r="7" spans="1:14" ht="12.75">
      <c r="A7" s="5"/>
      <c r="B7" s="15" t="s">
        <v>6</v>
      </c>
      <c r="C7" s="15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5" t="s">
        <v>12</v>
      </c>
      <c r="I7" s="15" t="s">
        <v>13</v>
      </c>
      <c r="J7" s="15" t="s">
        <v>14</v>
      </c>
      <c r="K7" s="15" t="s">
        <v>15</v>
      </c>
      <c r="L7" s="15" t="s">
        <v>16</v>
      </c>
      <c r="M7" s="15" t="s">
        <v>17</v>
      </c>
      <c r="N7" s="16" t="s">
        <v>18</v>
      </c>
    </row>
    <row r="8" spans="1:15" ht="12.75">
      <c r="A8" t="s">
        <v>19</v>
      </c>
      <c r="B8" s="6">
        <v>19</v>
      </c>
      <c r="C8" s="6">
        <v>23</v>
      </c>
      <c r="D8" s="6">
        <v>6</v>
      </c>
      <c r="E8" s="6">
        <v>20</v>
      </c>
      <c r="F8" s="6">
        <v>5</v>
      </c>
      <c r="G8" s="6">
        <v>20</v>
      </c>
      <c r="H8" s="6">
        <v>11</v>
      </c>
      <c r="I8" s="6">
        <v>41</v>
      </c>
      <c r="J8" s="6">
        <v>29</v>
      </c>
      <c r="K8" s="6">
        <v>18</v>
      </c>
      <c r="L8" s="6">
        <v>27</v>
      </c>
      <c r="M8" s="6">
        <v>12</v>
      </c>
      <c r="N8" s="6">
        <f>SUM(B8:M8)</f>
        <v>231</v>
      </c>
      <c r="O8" s="18">
        <f>N8/$N$12</f>
        <v>0.02553050397877984</v>
      </c>
    </row>
    <row r="9" spans="1:15" ht="12.75">
      <c r="A9" t="s">
        <v>20</v>
      </c>
      <c r="B9" s="6">
        <v>435</v>
      </c>
      <c r="C9" s="6">
        <v>362</v>
      </c>
      <c r="D9" s="6">
        <v>190</v>
      </c>
      <c r="E9" s="6">
        <v>407</v>
      </c>
      <c r="F9" s="6">
        <v>148</v>
      </c>
      <c r="G9" s="6">
        <v>404</v>
      </c>
      <c r="H9" s="6">
        <v>156</v>
      </c>
      <c r="I9" s="6">
        <v>542</v>
      </c>
      <c r="J9" s="6">
        <v>566</v>
      </c>
      <c r="K9" s="6">
        <v>637</v>
      </c>
      <c r="L9" s="6">
        <v>375</v>
      </c>
      <c r="M9" s="6">
        <v>316</v>
      </c>
      <c r="N9" s="6">
        <f>SUM(B9:M9)</f>
        <v>4538</v>
      </c>
      <c r="O9" s="18">
        <f>N9/$N$12</f>
        <v>0.5015473032714411</v>
      </c>
    </row>
    <row r="10" spans="1:15" ht="12.75">
      <c r="A10" t="s">
        <v>52</v>
      </c>
      <c r="B10" s="6">
        <v>439</v>
      </c>
      <c r="C10" s="6">
        <v>401</v>
      </c>
      <c r="D10" s="6">
        <v>163</v>
      </c>
      <c r="E10" s="6">
        <v>282</v>
      </c>
      <c r="F10" s="6">
        <v>178</v>
      </c>
      <c r="G10" s="6">
        <v>408</v>
      </c>
      <c r="H10" s="6">
        <v>203</v>
      </c>
      <c r="I10" s="6">
        <v>628</v>
      </c>
      <c r="J10" s="6">
        <v>451</v>
      </c>
      <c r="K10" s="6">
        <v>418</v>
      </c>
      <c r="L10" s="6">
        <v>352</v>
      </c>
      <c r="M10" s="6">
        <v>282</v>
      </c>
      <c r="N10" s="6">
        <f>SUM(B10:M10)</f>
        <v>4205</v>
      </c>
      <c r="O10" s="18">
        <f>N10/$N$12</f>
        <v>0.46474358974358976</v>
      </c>
    </row>
    <row r="11" spans="1:15" ht="12.75">
      <c r="A11" t="s">
        <v>28</v>
      </c>
      <c r="B11" s="6">
        <v>4</v>
      </c>
      <c r="C11" s="6">
        <v>9</v>
      </c>
      <c r="D11" s="6">
        <v>6</v>
      </c>
      <c r="E11" s="6">
        <v>7</v>
      </c>
      <c r="F11" s="6">
        <v>5</v>
      </c>
      <c r="G11" s="6">
        <v>5</v>
      </c>
      <c r="H11" s="6">
        <v>3</v>
      </c>
      <c r="I11" s="6">
        <v>11</v>
      </c>
      <c r="J11" s="6">
        <v>3</v>
      </c>
      <c r="K11" s="6">
        <v>4</v>
      </c>
      <c r="L11" s="6">
        <v>10</v>
      </c>
      <c r="M11" s="6">
        <v>7</v>
      </c>
      <c r="N11" s="6">
        <f>SUM(B11:M11)</f>
        <v>74</v>
      </c>
      <c r="O11" s="18">
        <f>N11/$N$12</f>
        <v>0.008178603006189214</v>
      </c>
    </row>
    <row r="12" spans="1:14" ht="12.75">
      <c r="A12" s="1" t="s">
        <v>21</v>
      </c>
      <c r="B12" s="8">
        <f>SUM(B8:B11)</f>
        <v>897</v>
      </c>
      <c r="C12" s="8">
        <f aca="true" t="shared" si="0" ref="C12:M12">SUM(C8:C11)</f>
        <v>795</v>
      </c>
      <c r="D12" s="8">
        <f t="shared" si="0"/>
        <v>365</v>
      </c>
      <c r="E12" s="8">
        <f t="shared" si="0"/>
        <v>716</v>
      </c>
      <c r="F12" s="8">
        <f t="shared" si="0"/>
        <v>336</v>
      </c>
      <c r="G12" s="8">
        <f t="shared" si="0"/>
        <v>837</v>
      </c>
      <c r="H12" s="8">
        <f t="shared" si="0"/>
        <v>373</v>
      </c>
      <c r="I12" s="8">
        <f t="shared" si="0"/>
        <v>1222</v>
      </c>
      <c r="J12" s="8">
        <f t="shared" si="0"/>
        <v>1049</v>
      </c>
      <c r="K12" s="8">
        <f t="shared" si="0"/>
        <v>1077</v>
      </c>
      <c r="L12" s="8">
        <f t="shared" si="0"/>
        <v>764</v>
      </c>
      <c r="M12" s="8">
        <f t="shared" si="0"/>
        <v>617</v>
      </c>
      <c r="N12" s="8">
        <f>SUM(N8:N11)</f>
        <v>9048</v>
      </c>
    </row>
    <row r="13" spans="1:14" ht="12.75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2.75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ht="12.75">
      <c r="B15" s="6"/>
      <c r="C15" s="6"/>
      <c r="D15" s="14" t="s">
        <v>22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2.75">
      <c r="A16" s="4"/>
      <c r="B16" s="15" t="s">
        <v>6</v>
      </c>
      <c r="C16" s="15" t="s">
        <v>7</v>
      </c>
      <c r="D16" s="15" t="s">
        <v>8</v>
      </c>
      <c r="E16" s="15" t="s">
        <v>9</v>
      </c>
      <c r="F16" s="15" t="s">
        <v>10</v>
      </c>
      <c r="G16" s="15" t="s">
        <v>11</v>
      </c>
      <c r="H16" s="15" t="s">
        <v>12</v>
      </c>
      <c r="I16" s="15" t="s">
        <v>13</v>
      </c>
      <c r="J16" s="15" t="s">
        <v>14</v>
      </c>
      <c r="K16" s="15" t="s">
        <v>15</v>
      </c>
      <c r="L16" s="15" t="s">
        <v>16</v>
      </c>
      <c r="M16" s="15" t="s">
        <v>17</v>
      </c>
      <c r="N16" s="16" t="s">
        <v>18</v>
      </c>
    </row>
    <row r="17" spans="1:15" ht="12.75">
      <c r="A17" t="s">
        <v>45</v>
      </c>
      <c r="B17" s="6">
        <v>2117</v>
      </c>
      <c r="C17" s="6">
        <v>1852</v>
      </c>
      <c r="D17" s="6">
        <v>932</v>
      </c>
      <c r="E17" s="6">
        <v>1680</v>
      </c>
      <c r="F17" s="6">
        <v>857</v>
      </c>
      <c r="G17" s="6">
        <v>1920</v>
      </c>
      <c r="H17" s="6">
        <v>934</v>
      </c>
      <c r="I17" s="6">
        <v>2957</v>
      </c>
      <c r="J17" s="6">
        <v>2248</v>
      </c>
      <c r="K17" s="6">
        <v>2340</v>
      </c>
      <c r="L17" s="6">
        <v>1883</v>
      </c>
      <c r="M17" s="6">
        <v>1423</v>
      </c>
      <c r="N17" s="6">
        <f>SUM(B17:M17)</f>
        <v>21143</v>
      </c>
      <c r="O17" s="18">
        <f>N17/$N$31</f>
        <v>0.3338227864089933</v>
      </c>
    </row>
    <row r="18" spans="1:15" ht="12.75">
      <c r="A18" s="1" t="s">
        <v>47</v>
      </c>
      <c r="B18" s="6">
        <v>399</v>
      </c>
      <c r="C18" s="6">
        <v>366</v>
      </c>
      <c r="D18" s="6">
        <v>147</v>
      </c>
      <c r="E18" s="6">
        <v>393</v>
      </c>
      <c r="F18" s="6">
        <v>152</v>
      </c>
      <c r="G18" s="6">
        <v>445</v>
      </c>
      <c r="H18" s="6">
        <v>200</v>
      </c>
      <c r="I18" s="6">
        <v>664</v>
      </c>
      <c r="J18" s="6">
        <v>543</v>
      </c>
      <c r="K18" s="6">
        <v>489</v>
      </c>
      <c r="L18" s="6">
        <v>314</v>
      </c>
      <c r="M18" s="6">
        <v>270</v>
      </c>
      <c r="N18" s="6">
        <f>SUM(B18:M18)</f>
        <v>4382</v>
      </c>
      <c r="O18" s="18">
        <f>N18/$N$31</f>
        <v>0.06918656056587091</v>
      </c>
    </row>
    <row r="19" spans="1:15" ht="12.75">
      <c r="A19" s="1" t="s">
        <v>24</v>
      </c>
      <c r="B19" s="6">
        <v>411</v>
      </c>
      <c r="C19" s="6">
        <v>345</v>
      </c>
      <c r="D19" s="6">
        <v>128</v>
      </c>
      <c r="E19" s="6">
        <v>331</v>
      </c>
      <c r="F19" s="6">
        <v>116</v>
      </c>
      <c r="G19" s="6">
        <v>377</v>
      </c>
      <c r="H19" s="6">
        <v>158</v>
      </c>
      <c r="I19" s="6">
        <v>520</v>
      </c>
      <c r="J19" s="6">
        <v>543</v>
      </c>
      <c r="K19" s="6">
        <v>648</v>
      </c>
      <c r="L19" s="6">
        <v>332</v>
      </c>
      <c r="M19" s="6">
        <v>288</v>
      </c>
      <c r="N19" s="6">
        <f>SUM(B19:M19)</f>
        <v>4197</v>
      </c>
      <c r="O19" s="18">
        <f>N19/$N$31</f>
        <v>0.06626563092080333</v>
      </c>
    </row>
    <row r="20" spans="1:15" ht="12.75">
      <c r="A20" s="1" t="s">
        <v>23</v>
      </c>
      <c r="B20" s="6">
        <v>384</v>
      </c>
      <c r="C20" s="6">
        <v>307</v>
      </c>
      <c r="D20" s="6">
        <v>140</v>
      </c>
      <c r="E20" s="6">
        <v>316</v>
      </c>
      <c r="F20" s="6">
        <v>113</v>
      </c>
      <c r="G20" s="6">
        <v>359</v>
      </c>
      <c r="H20" s="6">
        <v>145</v>
      </c>
      <c r="I20" s="6">
        <v>497</v>
      </c>
      <c r="J20" s="6">
        <v>453</v>
      </c>
      <c r="K20" s="6">
        <v>536</v>
      </c>
      <c r="L20" s="6">
        <v>316</v>
      </c>
      <c r="M20" s="6">
        <v>260</v>
      </c>
      <c r="N20" s="6">
        <f>SUM(B20:M20)</f>
        <v>3826</v>
      </c>
      <c r="O20" s="18">
        <f>N20/$N$31</f>
        <v>0.060407982821775924</v>
      </c>
    </row>
    <row r="21" spans="1:15" ht="12.75">
      <c r="A21" s="1" t="s">
        <v>56</v>
      </c>
      <c r="B21" s="6">
        <v>367</v>
      </c>
      <c r="C21" s="6">
        <v>290</v>
      </c>
      <c r="D21" s="6">
        <v>150</v>
      </c>
      <c r="E21" s="6">
        <v>321</v>
      </c>
      <c r="F21" s="6">
        <v>158</v>
      </c>
      <c r="G21" s="6">
        <v>337</v>
      </c>
      <c r="H21" s="6">
        <v>159</v>
      </c>
      <c r="I21" s="6">
        <v>531</v>
      </c>
      <c r="J21" s="6">
        <v>489</v>
      </c>
      <c r="K21" s="6">
        <v>421</v>
      </c>
      <c r="L21" s="6">
        <v>294</v>
      </c>
      <c r="M21" s="6">
        <v>243</v>
      </c>
      <c r="N21" s="6">
        <f>SUM(B21:M21)</f>
        <v>3760</v>
      </c>
      <c r="O21" s="18">
        <f>N21/$N$31</f>
        <v>0.059365921434886955</v>
      </c>
    </row>
    <row r="22" spans="1:15" ht="12.75">
      <c r="A22" s="1" t="s">
        <v>53</v>
      </c>
      <c r="B22" s="6">
        <v>371</v>
      </c>
      <c r="C22" s="6">
        <v>349</v>
      </c>
      <c r="D22" s="6">
        <v>149</v>
      </c>
      <c r="E22" s="6">
        <v>280</v>
      </c>
      <c r="F22" s="6">
        <v>116</v>
      </c>
      <c r="G22" s="6">
        <v>322</v>
      </c>
      <c r="H22" s="6">
        <v>128</v>
      </c>
      <c r="I22" s="6">
        <v>471</v>
      </c>
      <c r="J22" s="6">
        <v>457</v>
      </c>
      <c r="K22" s="6">
        <v>387</v>
      </c>
      <c r="L22" s="6">
        <v>347</v>
      </c>
      <c r="M22" s="6">
        <v>291</v>
      </c>
      <c r="N22" s="6">
        <f>SUM(B22:M22)</f>
        <v>3668</v>
      </c>
      <c r="O22" s="18">
        <f>N22/$N$31</f>
        <v>0.05791335101679929</v>
      </c>
    </row>
    <row r="23" spans="1:15" ht="12.75">
      <c r="A23" s="1" t="s">
        <v>57</v>
      </c>
      <c r="B23" s="6">
        <v>356</v>
      </c>
      <c r="C23" s="6">
        <v>329</v>
      </c>
      <c r="D23" s="6">
        <v>115</v>
      </c>
      <c r="E23" s="6">
        <v>231</v>
      </c>
      <c r="F23" s="6">
        <v>116</v>
      </c>
      <c r="G23" s="6">
        <v>376</v>
      </c>
      <c r="H23" s="6">
        <v>136</v>
      </c>
      <c r="I23" s="6">
        <v>486</v>
      </c>
      <c r="J23" s="6">
        <v>406</v>
      </c>
      <c r="K23" s="6">
        <v>428</v>
      </c>
      <c r="L23" s="6">
        <v>305</v>
      </c>
      <c r="M23" s="6">
        <v>297</v>
      </c>
      <c r="N23" s="6">
        <f>SUM(B23:M23)</f>
        <v>3581</v>
      </c>
      <c r="O23" s="18">
        <f>N23/$N$31</f>
        <v>0.05653972464317292</v>
      </c>
    </row>
    <row r="24" spans="1:15" ht="12.75">
      <c r="A24" s="1" t="s">
        <v>46</v>
      </c>
      <c r="B24" s="6">
        <v>315</v>
      </c>
      <c r="C24" s="6">
        <v>244</v>
      </c>
      <c r="D24" s="6">
        <v>128</v>
      </c>
      <c r="E24" s="6">
        <v>261</v>
      </c>
      <c r="F24" s="6">
        <v>122</v>
      </c>
      <c r="G24" s="6">
        <v>300</v>
      </c>
      <c r="H24" s="6">
        <v>152</v>
      </c>
      <c r="I24" s="6">
        <v>486</v>
      </c>
      <c r="J24" s="6">
        <v>361</v>
      </c>
      <c r="K24" s="6">
        <v>403</v>
      </c>
      <c r="L24" s="6">
        <v>287</v>
      </c>
      <c r="M24" s="6">
        <v>279</v>
      </c>
      <c r="N24" s="6">
        <f>SUM(B24:M24)</f>
        <v>3338</v>
      </c>
      <c r="O24" s="18">
        <f>N24/$N$31</f>
        <v>0.052703044082354426</v>
      </c>
    </row>
    <row r="25" spans="1:15" ht="12.75">
      <c r="A25" t="s">
        <v>55</v>
      </c>
      <c r="B25" s="6">
        <v>314</v>
      </c>
      <c r="C25" s="6">
        <v>370</v>
      </c>
      <c r="D25" s="6">
        <v>139</v>
      </c>
      <c r="E25" s="6">
        <v>268</v>
      </c>
      <c r="F25" s="6">
        <v>112</v>
      </c>
      <c r="G25" s="6">
        <v>289</v>
      </c>
      <c r="H25" s="6">
        <v>121</v>
      </c>
      <c r="I25" s="6">
        <v>380</v>
      </c>
      <c r="J25" s="6">
        <v>362</v>
      </c>
      <c r="K25" s="6">
        <v>388</v>
      </c>
      <c r="L25" s="6">
        <v>280</v>
      </c>
      <c r="M25" s="6">
        <v>234</v>
      </c>
      <c r="N25" s="6">
        <f>SUM(B25:M25)</f>
        <v>3257</v>
      </c>
      <c r="O25" s="18">
        <f>N25/$N$31</f>
        <v>0.0514241505620816</v>
      </c>
    </row>
    <row r="26" spans="1:15" ht="12.75">
      <c r="A26" t="s">
        <v>25</v>
      </c>
      <c r="B26" s="6">
        <v>274</v>
      </c>
      <c r="C26" s="6">
        <v>222</v>
      </c>
      <c r="D26" s="6">
        <v>114</v>
      </c>
      <c r="E26" s="6">
        <v>228</v>
      </c>
      <c r="F26" s="6">
        <v>86</v>
      </c>
      <c r="G26" s="6">
        <v>271</v>
      </c>
      <c r="H26" s="6">
        <v>129</v>
      </c>
      <c r="I26" s="6">
        <v>423</v>
      </c>
      <c r="J26" s="6">
        <v>400</v>
      </c>
      <c r="K26" s="6">
        <v>522</v>
      </c>
      <c r="L26" s="6">
        <v>228</v>
      </c>
      <c r="M26" s="6">
        <v>203</v>
      </c>
      <c r="N26" s="6">
        <f>SUM(B26:M26)</f>
        <v>3100</v>
      </c>
      <c r="O26" s="18">
        <f>N26/$N$31</f>
        <v>0.04894530756599722</v>
      </c>
    </row>
    <row r="27" spans="1:15" ht="12.75">
      <c r="A27" t="s">
        <v>49</v>
      </c>
      <c r="B27" s="6">
        <v>405</v>
      </c>
      <c r="C27" s="6">
        <v>333</v>
      </c>
      <c r="D27" s="6">
        <v>147</v>
      </c>
      <c r="E27" s="6">
        <v>215</v>
      </c>
      <c r="F27" s="6">
        <v>145</v>
      </c>
      <c r="G27" s="6">
        <v>268</v>
      </c>
      <c r="H27" s="6">
        <v>100</v>
      </c>
      <c r="I27" s="6">
        <v>347</v>
      </c>
      <c r="J27" s="6">
        <v>348</v>
      </c>
      <c r="K27" s="6">
        <v>279</v>
      </c>
      <c r="L27" s="6">
        <v>296</v>
      </c>
      <c r="M27" s="6">
        <v>183</v>
      </c>
      <c r="N27" s="6">
        <f>SUM(B27:M27)</f>
        <v>3066</v>
      </c>
      <c r="O27" s="18">
        <f>N27/$N$31</f>
        <v>0.04840848806366048</v>
      </c>
    </row>
    <row r="28" spans="1:15" ht="12.75">
      <c r="A28" t="s">
        <v>48</v>
      </c>
      <c r="B28" s="6">
        <v>275</v>
      </c>
      <c r="C28" s="6">
        <v>201</v>
      </c>
      <c r="D28" s="6">
        <v>158</v>
      </c>
      <c r="E28" s="6">
        <v>283</v>
      </c>
      <c r="F28" s="6">
        <v>146</v>
      </c>
      <c r="G28" s="6">
        <v>327</v>
      </c>
      <c r="H28" s="6">
        <v>119</v>
      </c>
      <c r="I28" s="6">
        <v>413</v>
      </c>
      <c r="J28" s="6">
        <v>341</v>
      </c>
      <c r="K28" s="6">
        <v>321</v>
      </c>
      <c r="L28" s="6">
        <v>240</v>
      </c>
      <c r="M28" s="6">
        <v>166</v>
      </c>
      <c r="N28" s="6">
        <f>SUM(B28:M28)</f>
        <v>2990</v>
      </c>
      <c r="O28" s="18">
        <f>N28/$N$31</f>
        <v>0.04720853858784893</v>
      </c>
    </row>
    <row r="29" spans="1:15" ht="12.75">
      <c r="A29" t="s">
        <v>54</v>
      </c>
      <c r="B29" s="6">
        <v>290</v>
      </c>
      <c r="C29" s="6">
        <v>351</v>
      </c>
      <c r="D29" s="6">
        <v>102</v>
      </c>
      <c r="E29" s="6">
        <v>199</v>
      </c>
      <c r="F29" s="6">
        <v>110</v>
      </c>
      <c r="G29" s="6">
        <v>259</v>
      </c>
      <c r="H29" s="6">
        <v>127</v>
      </c>
      <c r="I29" s="6">
        <v>373</v>
      </c>
      <c r="J29" s="6">
        <v>388</v>
      </c>
      <c r="K29" s="6">
        <v>374</v>
      </c>
      <c r="L29" s="6">
        <v>224</v>
      </c>
      <c r="M29" s="6">
        <v>179</v>
      </c>
      <c r="N29" s="6">
        <f>SUM(B29:M29)</f>
        <v>2976</v>
      </c>
      <c r="O29" s="18">
        <f>N29/$N$31</f>
        <v>0.04698749526335733</v>
      </c>
    </row>
    <row r="30" spans="1:15" ht="12.75">
      <c r="A30" t="s">
        <v>28</v>
      </c>
      <c r="B30" s="6">
        <v>1</v>
      </c>
      <c r="C30" s="6">
        <v>6</v>
      </c>
      <c r="D30" s="6">
        <v>6</v>
      </c>
      <c r="E30" s="6">
        <v>6</v>
      </c>
      <c r="F30" s="6">
        <v>3</v>
      </c>
      <c r="G30" s="6">
        <v>9</v>
      </c>
      <c r="H30" s="6">
        <v>3</v>
      </c>
      <c r="I30" s="6">
        <v>6</v>
      </c>
      <c r="J30" s="6">
        <v>4</v>
      </c>
      <c r="K30" s="6">
        <v>3</v>
      </c>
      <c r="L30" s="6">
        <v>2</v>
      </c>
      <c r="M30" s="6">
        <v>3</v>
      </c>
      <c r="N30" s="6">
        <f>SUM(B30:M30)</f>
        <v>52</v>
      </c>
      <c r="O30" s="18">
        <f>N30/$N$31</f>
        <v>0.0008210180623973727</v>
      </c>
    </row>
    <row r="31" spans="1:14" ht="12.75">
      <c r="A31" s="1" t="s">
        <v>21</v>
      </c>
      <c r="B31" s="8">
        <f>SUM(B17:B30)</f>
        <v>6279</v>
      </c>
      <c r="C31" s="8">
        <f aca="true" t="shared" si="1" ref="C31:M31">SUM(C17:C30)</f>
        <v>5565</v>
      </c>
      <c r="D31" s="8">
        <f t="shared" si="1"/>
        <v>2555</v>
      </c>
      <c r="E31" s="8">
        <f t="shared" si="1"/>
        <v>5012</v>
      </c>
      <c r="F31" s="8">
        <f t="shared" si="1"/>
        <v>2352</v>
      </c>
      <c r="G31" s="8">
        <f t="shared" si="1"/>
        <v>5859</v>
      </c>
      <c r="H31" s="8">
        <f t="shared" si="1"/>
        <v>2611</v>
      </c>
      <c r="I31" s="8">
        <f t="shared" si="1"/>
        <v>8554</v>
      </c>
      <c r="J31" s="8">
        <f t="shared" si="1"/>
        <v>7343</v>
      </c>
      <c r="K31" s="8">
        <f t="shared" si="1"/>
        <v>7539</v>
      </c>
      <c r="L31" s="8">
        <f t="shared" si="1"/>
        <v>5348</v>
      </c>
      <c r="M31" s="8">
        <f t="shared" si="1"/>
        <v>4319</v>
      </c>
      <c r="N31" s="8">
        <f>SUM(N17:N30)</f>
        <v>63336</v>
      </c>
    </row>
    <row r="32" spans="1:14" ht="12.75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1"/>
      <c r="B35" s="6"/>
      <c r="C35" s="6"/>
      <c r="D35" s="14" t="s">
        <v>26</v>
      </c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1"/>
      <c r="B36" s="15" t="s">
        <v>6</v>
      </c>
      <c r="C36" s="15" t="s">
        <v>7</v>
      </c>
      <c r="D36" s="15" t="s">
        <v>8</v>
      </c>
      <c r="E36" s="15" t="s">
        <v>9</v>
      </c>
      <c r="F36" s="15" t="s">
        <v>10</v>
      </c>
      <c r="G36" s="15" t="s">
        <v>11</v>
      </c>
      <c r="H36" s="15" t="s">
        <v>12</v>
      </c>
      <c r="I36" s="15" t="s">
        <v>13</v>
      </c>
      <c r="J36" s="15" t="s">
        <v>14</v>
      </c>
      <c r="K36" s="15" t="s">
        <v>15</v>
      </c>
      <c r="L36" s="15" t="s">
        <v>16</v>
      </c>
      <c r="M36" s="15" t="s">
        <v>17</v>
      </c>
      <c r="N36" s="16" t="s">
        <v>18</v>
      </c>
    </row>
    <row r="37" spans="1:15" ht="12.75">
      <c r="A37" t="s">
        <v>19</v>
      </c>
      <c r="B37" s="6">
        <v>984</v>
      </c>
      <c r="C37" s="6">
        <v>887</v>
      </c>
      <c r="D37" s="6">
        <v>424</v>
      </c>
      <c r="E37" s="6">
        <v>807</v>
      </c>
      <c r="F37" s="6">
        <v>388</v>
      </c>
      <c r="G37" s="6">
        <v>856</v>
      </c>
      <c r="H37" s="6">
        <v>415</v>
      </c>
      <c r="I37" s="6">
        <v>1317</v>
      </c>
      <c r="J37" s="6">
        <v>983</v>
      </c>
      <c r="K37" s="6">
        <v>1143</v>
      </c>
      <c r="L37" s="6">
        <v>906</v>
      </c>
      <c r="M37" s="6">
        <v>667</v>
      </c>
      <c r="N37" s="6">
        <f>SUM(B37:M37)</f>
        <v>9777</v>
      </c>
      <c r="O37" s="18">
        <f>N37/$N$43</f>
        <v>0.36019009725906276</v>
      </c>
    </row>
    <row r="38" spans="1:15" ht="12.75">
      <c r="A38" t="s">
        <v>59</v>
      </c>
      <c r="B38" s="6">
        <v>499</v>
      </c>
      <c r="C38" s="6">
        <v>420</v>
      </c>
      <c r="D38" s="6">
        <v>206</v>
      </c>
      <c r="E38" s="6">
        <v>378</v>
      </c>
      <c r="F38" s="6">
        <v>161</v>
      </c>
      <c r="G38" s="6">
        <v>469</v>
      </c>
      <c r="H38" s="6">
        <v>207</v>
      </c>
      <c r="I38" s="6">
        <v>673</v>
      </c>
      <c r="J38" s="6">
        <v>603</v>
      </c>
      <c r="K38" s="6">
        <v>629</v>
      </c>
      <c r="L38" s="6">
        <v>398</v>
      </c>
      <c r="M38" s="6">
        <v>356</v>
      </c>
      <c r="N38" s="6">
        <f>SUM(B38:M38)</f>
        <v>4999</v>
      </c>
      <c r="O38" s="18">
        <f>N38/$N$43</f>
        <v>0.18416592985558503</v>
      </c>
    </row>
    <row r="39" spans="1:15" ht="12.75">
      <c r="A39" t="s">
        <v>27</v>
      </c>
      <c r="B39" s="6">
        <v>429</v>
      </c>
      <c r="C39" s="6">
        <v>394</v>
      </c>
      <c r="D39" s="6">
        <v>186</v>
      </c>
      <c r="E39" s="6">
        <v>317</v>
      </c>
      <c r="F39" s="6">
        <v>188</v>
      </c>
      <c r="G39" s="6">
        <v>387</v>
      </c>
      <c r="H39" s="6">
        <v>154</v>
      </c>
      <c r="I39" s="6">
        <v>533</v>
      </c>
      <c r="J39" s="6">
        <v>487</v>
      </c>
      <c r="K39" s="6">
        <v>435</v>
      </c>
      <c r="L39" s="6">
        <v>376</v>
      </c>
      <c r="M39" s="6">
        <v>306</v>
      </c>
      <c r="N39" s="6">
        <f>SUM(B39:M39)</f>
        <v>4192</v>
      </c>
      <c r="O39" s="18">
        <f>N39/$N$43</f>
        <v>0.15443560271146478</v>
      </c>
    </row>
    <row r="40" spans="1:15" ht="12.75">
      <c r="A40" t="s">
        <v>58</v>
      </c>
      <c r="B40" s="6">
        <v>365</v>
      </c>
      <c r="C40" s="6">
        <v>317</v>
      </c>
      <c r="D40" s="6">
        <v>141</v>
      </c>
      <c r="E40" s="6">
        <v>347</v>
      </c>
      <c r="F40" s="6">
        <v>146</v>
      </c>
      <c r="G40" s="6">
        <v>421</v>
      </c>
      <c r="H40" s="6">
        <v>175</v>
      </c>
      <c r="I40" s="6">
        <v>617</v>
      </c>
      <c r="J40" s="6">
        <v>505</v>
      </c>
      <c r="K40" s="6">
        <v>500</v>
      </c>
      <c r="L40" s="6">
        <v>303</v>
      </c>
      <c r="M40" s="6">
        <v>262</v>
      </c>
      <c r="N40" s="6">
        <f>SUM(B40:M40)</f>
        <v>4099</v>
      </c>
      <c r="O40" s="18">
        <f>N40/$N$43</f>
        <v>0.15100943118184498</v>
      </c>
    </row>
    <row r="41" spans="1:15" ht="12.75">
      <c r="A41" t="s">
        <v>60</v>
      </c>
      <c r="B41" s="6">
        <v>412</v>
      </c>
      <c r="C41" s="6">
        <v>364</v>
      </c>
      <c r="D41" s="6">
        <v>135</v>
      </c>
      <c r="E41" s="6">
        <v>291</v>
      </c>
      <c r="F41" s="6">
        <v>123</v>
      </c>
      <c r="G41" s="6">
        <v>372</v>
      </c>
      <c r="H41" s="6">
        <v>168</v>
      </c>
      <c r="I41" s="6">
        <v>518</v>
      </c>
      <c r="J41" s="6">
        <v>567</v>
      </c>
      <c r="K41" s="6">
        <v>519</v>
      </c>
      <c r="L41" s="6">
        <v>309</v>
      </c>
      <c r="M41" s="6">
        <v>253</v>
      </c>
      <c r="N41" s="6">
        <f>SUM(B41:M41)</f>
        <v>4031</v>
      </c>
      <c r="O41" s="18">
        <f>N41/$N$43</f>
        <v>0.1485042735042735</v>
      </c>
    </row>
    <row r="42" spans="1:15" ht="12.75">
      <c r="A42" t="s">
        <v>28</v>
      </c>
      <c r="B42" s="6">
        <v>2</v>
      </c>
      <c r="C42" s="6">
        <v>3</v>
      </c>
      <c r="D42" s="6">
        <v>3</v>
      </c>
      <c r="E42" s="6">
        <v>8</v>
      </c>
      <c r="F42" s="6">
        <v>2</v>
      </c>
      <c r="G42" s="6">
        <v>6</v>
      </c>
      <c r="H42" s="6">
        <v>0</v>
      </c>
      <c r="I42" s="6">
        <v>8</v>
      </c>
      <c r="J42" s="6">
        <v>2</v>
      </c>
      <c r="K42" s="6">
        <v>5</v>
      </c>
      <c r="L42" s="6">
        <v>0</v>
      </c>
      <c r="M42" s="6">
        <v>7</v>
      </c>
      <c r="N42" s="6">
        <f>SUM(B42:M42)</f>
        <v>46</v>
      </c>
      <c r="O42" s="18">
        <f>N42/$N$43</f>
        <v>0.001694665487768936</v>
      </c>
    </row>
    <row r="43" spans="1:14" ht="12.75">
      <c r="A43" s="1" t="s">
        <v>21</v>
      </c>
      <c r="B43" s="8">
        <f>SUM(B37:B42)</f>
        <v>2691</v>
      </c>
      <c r="C43" s="8">
        <f aca="true" t="shared" si="2" ref="C43:M43">SUM(C37:C42)</f>
        <v>2385</v>
      </c>
      <c r="D43" s="8">
        <f t="shared" si="2"/>
        <v>1095</v>
      </c>
      <c r="E43" s="8">
        <f t="shared" si="2"/>
        <v>2148</v>
      </c>
      <c r="F43" s="8">
        <f t="shared" si="2"/>
        <v>1008</v>
      </c>
      <c r="G43" s="8">
        <f t="shared" si="2"/>
        <v>2511</v>
      </c>
      <c r="H43" s="8">
        <f t="shared" si="2"/>
        <v>1119</v>
      </c>
      <c r="I43" s="8">
        <f t="shared" si="2"/>
        <v>3666</v>
      </c>
      <c r="J43" s="8">
        <f t="shared" si="2"/>
        <v>3147</v>
      </c>
      <c r="K43" s="8">
        <f t="shared" si="2"/>
        <v>3231</v>
      </c>
      <c r="L43" s="8">
        <f t="shared" si="2"/>
        <v>2292</v>
      </c>
      <c r="M43" s="8">
        <f t="shared" si="2"/>
        <v>1851</v>
      </c>
      <c r="N43" s="8">
        <f>SUM(N37:N42)</f>
        <v>27144</v>
      </c>
    </row>
    <row r="44" spans="1:14" ht="12.75">
      <c r="A44" s="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2.75">
      <c r="A46" s="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ht="12.75">
      <c r="B48" s="6"/>
      <c r="C48" s="6"/>
      <c r="D48" s="14" t="s">
        <v>29</v>
      </c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 ht="12.75">
      <c r="B49" s="15" t="s">
        <v>6</v>
      </c>
      <c r="C49" s="15" t="s">
        <v>7</v>
      </c>
      <c r="D49" s="15" t="s">
        <v>8</v>
      </c>
      <c r="E49" s="15" t="s">
        <v>9</v>
      </c>
      <c r="F49" s="15" t="s">
        <v>10</v>
      </c>
      <c r="G49" s="15" t="s">
        <v>11</v>
      </c>
      <c r="H49" s="15" t="s">
        <v>12</v>
      </c>
      <c r="I49" s="15" t="s">
        <v>13</v>
      </c>
      <c r="J49" s="15" t="s">
        <v>14</v>
      </c>
      <c r="K49" s="15" t="s">
        <v>15</v>
      </c>
      <c r="L49" s="15" t="s">
        <v>16</v>
      </c>
      <c r="M49" s="15" t="s">
        <v>17</v>
      </c>
      <c r="N49" s="16" t="s">
        <v>18</v>
      </c>
    </row>
    <row r="50" spans="1:15" ht="12.75">
      <c r="A50" t="s">
        <v>19</v>
      </c>
      <c r="B50" s="6">
        <v>279</v>
      </c>
      <c r="C50" s="6">
        <v>254</v>
      </c>
      <c r="D50" s="6">
        <v>116</v>
      </c>
      <c r="E50" s="6">
        <v>217</v>
      </c>
      <c r="F50" s="6">
        <v>97</v>
      </c>
      <c r="G50" s="6">
        <v>252</v>
      </c>
      <c r="H50" s="6">
        <v>122</v>
      </c>
      <c r="I50" s="6">
        <v>373</v>
      </c>
      <c r="J50" s="6">
        <v>312</v>
      </c>
      <c r="K50" s="6">
        <v>342</v>
      </c>
      <c r="L50" s="6">
        <v>255</v>
      </c>
      <c r="M50" s="6">
        <v>154</v>
      </c>
      <c r="N50" s="6">
        <f>SUM(B50:M50)</f>
        <v>2773</v>
      </c>
      <c r="O50" s="18">
        <f>N50/$N$53</f>
        <v>0.30647656940760387</v>
      </c>
    </row>
    <row r="51" spans="1:15" ht="12.75">
      <c r="A51" t="s">
        <v>61</v>
      </c>
      <c r="B51" s="6">
        <v>616</v>
      </c>
      <c r="C51" s="6">
        <v>537</v>
      </c>
      <c r="D51" s="6">
        <v>247</v>
      </c>
      <c r="E51" s="6">
        <v>494</v>
      </c>
      <c r="F51" s="6">
        <v>235</v>
      </c>
      <c r="G51" s="6">
        <v>581</v>
      </c>
      <c r="H51" s="6">
        <v>251</v>
      </c>
      <c r="I51" s="6">
        <v>843</v>
      </c>
      <c r="J51" s="6">
        <v>736</v>
      </c>
      <c r="K51" s="6">
        <v>730</v>
      </c>
      <c r="L51" s="6">
        <v>508</v>
      </c>
      <c r="M51" s="6">
        <v>459</v>
      </c>
      <c r="N51" s="6">
        <f>SUM(B51:M51)</f>
        <v>6237</v>
      </c>
      <c r="O51" s="18">
        <f>N51/$N$53</f>
        <v>0.6893236074270557</v>
      </c>
    </row>
    <row r="52" spans="1:15" ht="12.75">
      <c r="A52" t="s">
        <v>28</v>
      </c>
      <c r="B52" s="6">
        <v>2</v>
      </c>
      <c r="C52" s="6">
        <v>4</v>
      </c>
      <c r="D52" s="6">
        <v>2</v>
      </c>
      <c r="E52" s="6">
        <v>5</v>
      </c>
      <c r="F52" s="6">
        <v>4</v>
      </c>
      <c r="G52" s="6">
        <v>4</v>
      </c>
      <c r="H52" s="6">
        <v>0</v>
      </c>
      <c r="I52" s="6">
        <v>6</v>
      </c>
      <c r="J52" s="6">
        <v>1</v>
      </c>
      <c r="K52" s="6">
        <v>5</v>
      </c>
      <c r="L52" s="6">
        <v>1</v>
      </c>
      <c r="M52" s="6">
        <v>4</v>
      </c>
      <c r="N52" s="6">
        <f>SUM(B52:M52)</f>
        <v>38</v>
      </c>
      <c r="O52" s="18">
        <f>N52/$N$53</f>
        <v>0.004199823165340406</v>
      </c>
    </row>
    <row r="53" spans="1:14" ht="12.75">
      <c r="A53" s="1" t="s">
        <v>21</v>
      </c>
      <c r="B53" s="8">
        <f>SUM(B50:B52)</f>
        <v>897</v>
      </c>
      <c r="C53" s="8">
        <f aca="true" t="shared" si="3" ref="C53:N53">SUM(C50:C52)</f>
        <v>795</v>
      </c>
      <c r="D53" s="8">
        <f t="shared" si="3"/>
        <v>365</v>
      </c>
      <c r="E53" s="8">
        <f t="shared" si="3"/>
        <v>716</v>
      </c>
      <c r="F53" s="8">
        <f t="shared" si="3"/>
        <v>336</v>
      </c>
      <c r="G53" s="8">
        <f t="shared" si="3"/>
        <v>837</v>
      </c>
      <c r="H53" s="8">
        <f t="shared" si="3"/>
        <v>373</v>
      </c>
      <c r="I53" s="8">
        <f t="shared" si="3"/>
        <v>1222</v>
      </c>
      <c r="J53" s="8">
        <f t="shared" si="3"/>
        <v>1049</v>
      </c>
      <c r="K53" s="8">
        <f t="shared" si="3"/>
        <v>1077</v>
      </c>
      <c r="L53" s="8">
        <f t="shared" si="3"/>
        <v>764</v>
      </c>
      <c r="M53" s="8">
        <f t="shared" si="3"/>
        <v>617</v>
      </c>
      <c r="N53" s="8">
        <f t="shared" si="3"/>
        <v>9048</v>
      </c>
    </row>
    <row r="54" spans="2:14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2:14" ht="12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2:14" ht="12.75">
      <c r="B56" s="6"/>
      <c r="C56" s="6"/>
      <c r="D56" s="14" t="s">
        <v>30</v>
      </c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2:14" ht="12.75">
      <c r="B57" s="15" t="s">
        <v>6</v>
      </c>
      <c r="C57" s="15" t="s">
        <v>7</v>
      </c>
      <c r="D57" s="15" t="s">
        <v>8</v>
      </c>
      <c r="E57" s="15" t="s">
        <v>9</v>
      </c>
      <c r="F57" s="15" t="s">
        <v>10</v>
      </c>
      <c r="G57" s="15" t="s">
        <v>11</v>
      </c>
      <c r="H57" s="15" t="s">
        <v>12</v>
      </c>
      <c r="I57" s="15" t="s">
        <v>13</v>
      </c>
      <c r="J57" s="15" t="s">
        <v>14</v>
      </c>
      <c r="K57" s="15" t="s">
        <v>15</v>
      </c>
      <c r="L57" s="15" t="s">
        <v>16</v>
      </c>
      <c r="M57" s="15" t="s">
        <v>17</v>
      </c>
      <c r="N57" s="16" t="s">
        <v>18</v>
      </c>
    </row>
    <row r="58" spans="1:15" ht="12.75">
      <c r="A58" t="s">
        <v>19</v>
      </c>
      <c r="B58" s="6">
        <v>88</v>
      </c>
      <c r="C58" s="6">
        <v>58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>
        <f>SUM(B58:M58)</f>
        <v>146</v>
      </c>
      <c r="O58" s="18">
        <f>N58/$N$62</f>
        <v>0.08628841607565012</v>
      </c>
    </row>
    <row r="59" spans="1:15" ht="12.75">
      <c r="A59" t="s">
        <v>31</v>
      </c>
      <c r="B59" s="6">
        <v>357</v>
      </c>
      <c r="C59" s="6">
        <v>420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>
        <f>SUM(B59:M59)</f>
        <v>777</v>
      </c>
      <c r="O59" s="18">
        <f>N59/$N$62</f>
        <v>0.4592198581560284</v>
      </c>
    </row>
    <row r="60" spans="1:15" ht="12.75">
      <c r="A60" t="s">
        <v>62</v>
      </c>
      <c r="B60" s="6">
        <v>451</v>
      </c>
      <c r="C60" s="6">
        <v>315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>
        <f>SUM(B60:M60)</f>
        <v>766</v>
      </c>
      <c r="O60" s="18">
        <f>N60/$N$62</f>
        <v>0.45271867612293143</v>
      </c>
    </row>
    <row r="61" spans="1:15" ht="12.75">
      <c r="A61" t="s">
        <v>28</v>
      </c>
      <c r="B61" s="6">
        <v>1</v>
      </c>
      <c r="C61" s="6">
        <v>2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>
        <f>SUM(B61:M61)</f>
        <v>3</v>
      </c>
      <c r="O61" s="18">
        <f>N61/$N$62</f>
        <v>0.0017730496453900709</v>
      </c>
    </row>
    <row r="62" spans="1:14" ht="12.75">
      <c r="A62" s="1" t="s">
        <v>21</v>
      </c>
      <c r="B62" s="8">
        <f>SUM(B58:B61)</f>
        <v>897</v>
      </c>
      <c r="C62" s="8">
        <f aca="true" t="shared" si="4" ref="C62:N62">SUM(C58:C61)</f>
        <v>795</v>
      </c>
      <c r="D62" s="8">
        <f t="shared" si="4"/>
        <v>0</v>
      </c>
      <c r="E62" s="8">
        <f t="shared" si="4"/>
        <v>0</v>
      </c>
      <c r="F62" s="8">
        <f t="shared" si="4"/>
        <v>0</v>
      </c>
      <c r="G62" s="8">
        <f t="shared" si="4"/>
        <v>0</v>
      </c>
      <c r="H62" s="8">
        <f t="shared" si="4"/>
        <v>0</v>
      </c>
      <c r="I62" s="8">
        <f t="shared" si="4"/>
        <v>0</v>
      </c>
      <c r="J62" s="8">
        <f t="shared" si="4"/>
        <v>0</v>
      </c>
      <c r="K62" s="8">
        <f t="shared" si="4"/>
        <v>0</v>
      </c>
      <c r="L62" s="8">
        <f t="shared" si="4"/>
        <v>0</v>
      </c>
      <c r="M62" s="8">
        <f t="shared" si="4"/>
        <v>0</v>
      </c>
      <c r="N62" s="8">
        <f t="shared" si="4"/>
        <v>1692</v>
      </c>
    </row>
    <row r="63" spans="2:1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ht="12.75">
      <c r="B65" s="6"/>
      <c r="C65" s="6"/>
      <c r="D65" s="14" t="s">
        <v>65</v>
      </c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ht="12.75">
      <c r="B66" s="15" t="s">
        <v>6</v>
      </c>
      <c r="C66" s="15" t="s">
        <v>7</v>
      </c>
      <c r="D66" s="15" t="s">
        <v>8</v>
      </c>
      <c r="E66" s="15" t="s">
        <v>9</v>
      </c>
      <c r="F66" s="15" t="s">
        <v>10</v>
      </c>
      <c r="G66" s="15" t="s">
        <v>11</v>
      </c>
      <c r="H66" s="15" t="s">
        <v>12</v>
      </c>
      <c r="I66" s="15" t="s">
        <v>13</v>
      </c>
      <c r="J66" s="15" t="s">
        <v>14</v>
      </c>
      <c r="K66" s="15" t="s">
        <v>15</v>
      </c>
      <c r="L66" s="15" t="s">
        <v>16</v>
      </c>
      <c r="M66" s="15" t="s">
        <v>17</v>
      </c>
      <c r="N66" s="16" t="s">
        <v>18</v>
      </c>
    </row>
    <row r="67" spans="1:15" ht="12.75">
      <c r="A67" t="s">
        <v>19</v>
      </c>
      <c r="B67" s="6">
        <v>269</v>
      </c>
      <c r="C67" s="6">
        <v>193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>
        <f>SUM(B67:M67)</f>
        <v>462</v>
      </c>
      <c r="O67" s="18">
        <f>N67/$N$70</f>
        <v>0.2730496453900709</v>
      </c>
    </row>
    <row r="68" spans="1:15" ht="12.75">
      <c r="A68" t="s">
        <v>32</v>
      </c>
      <c r="B68" s="6">
        <v>625</v>
      </c>
      <c r="C68" s="6">
        <v>596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>
        <f>SUM(B68:M68)</f>
        <v>1221</v>
      </c>
      <c r="O68" s="18">
        <f>N68/$N$70</f>
        <v>0.7216312056737588</v>
      </c>
    </row>
    <row r="69" spans="1:15" ht="12.75">
      <c r="A69" t="s">
        <v>28</v>
      </c>
      <c r="B69" s="6">
        <v>3</v>
      </c>
      <c r="C69" s="6">
        <v>6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>
        <f>SUM(B69:M69)</f>
        <v>9</v>
      </c>
      <c r="O69" s="18">
        <f>N69/$N$70</f>
        <v>0.005319148936170213</v>
      </c>
    </row>
    <row r="70" spans="1:14" ht="12.75">
      <c r="A70" s="1" t="s">
        <v>21</v>
      </c>
      <c r="B70" s="8">
        <f>SUM(B67:B69)</f>
        <v>897</v>
      </c>
      <c r="C70" s="8">
        <f aca="true" t="shared" si="5" ref="C70:N70">SUM(C67:C69)</f>
        <v>795</v>
      </c>
      <c r="D70" s="8">
        <f t="shared" si="5"/>
        <v>0</v>
      </c>
      <c r="E70" s="8">
        <f t="shared" si="5"/>
        <v>0</v>
      </c>
      <c r="F70" s="8">
        <f t="shared" si="5"/>
        <v>0</v>
      </c>
      <c r="G70" s="8">
        <f t="shared" si="5"/>
        <v>0</v>
      </c>
      <c r="H70" s="8">
        <f t="shared" si="5"/>
        <v>0</v>
      </c>
      <c r="I70" s="8">
        <f t="shared" si="5"/>
        <v>0</v>
      </c>
      <c r="J70" s="8">
        <f t="shared" si="5"/>
        <v>0</v>
      </c>
      <c r="K70" s="8">
        <f t="shared" si="5"/>
        <v>0</v>
      </c>
      <c r="L70" s="8">
        <f t="shared" si="5"/>
        <v>0</v>
      </c>
      <c r="M70" s="8">
        <f t="shared" si="5"/>
        <v>0</v>
      </c>
      <c r="N70" s="8">
        <f t="shared" si="5"/>
        <v>1692</v>
      </c>
    </row>
    <row r="71" spans="1:14" ht="12.75">
      <c r="A71" s="1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75">
      <c r="A72" s="1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2:14" ht="12.75">
      <c r="B73" s="6"/>
      <c r="C73" s="6"/>
      <c r="D73" s="14" t="s">
        <v>33</v>
      </c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ht="12.75">
      <c r="B74" s="15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6" t="s">
        <v>18</v>
      </c>
    </row>
    <row r="75" spans="1:15" ht="12.75">
      <c r="A75" t="s">
        <v>19</v>
      </c>
      <c r="B75" s="6"/>
      <c r="C75" s="6"/>
      <c r="D75" s="6">
        <v>34</v>
      </c>
      <c r="E75" s="6">
        <v>46</v>
      </c>
      <c r="F75" s="6"/>
      <c r="G75" s="6"/>
      <c r="H75" s="6"/>
      <c r="I75" s="6"/>
      <c r="J75" s="6"/>
      <c r="K75" s="6"/>
      <c r="L75" s="6"/>
      <c r="M75" s="6"/>
      <c r="N75" s="6">
        <f>SUM(B75:M75)</f>
        <v>80</v>
      </c>
      <c r="O75" s="18">
        <f>N75/$N$79</f>
        <v>0.07400555041628122</v>
      </c>
    </row>
    <row r="76" spans="1:15" ht="12.75">
      <c r="A76" t="s">
        <v>63</v>
      </c>
      <c r="B76" s="6"/>
      <c r="C76" s="6"/>
      <c r="D76" s="6">
        <v>204</v>
      </c>
      <c r="E76" s="6">
        <v>381</v>
      </c>
      <c r="F76" s="6"/>
      <c r="G76" s="6"/>
      <c r="H76" s="6"/>
      <c r="I76" s="6"/>
      <c r="J76" s="6"/>
      <c r="K76" s="6"/>
      <c r="L76" s="6"/>
      <c r="M76" s="6"/>
      <c r="N76" s="6">
        <f>SUM(B76:M76)</f>
        <v>585</v>
      </c>
      <c r="O76" s="18">
        <f>N76/$N$79</f>
        <v>0.5411655874190564</v>
      </c>
    </row>
    <row r="77" spans="1:15" ht="12.75">
      <c r="A77" t="s">
        <v>66</v>
      </c>
      <c r="B77" s="6"/>
      <c r="C77" s="6"/>
      <c r="D77" s="6">
        <v>127</v>
      </c>
      <c r="E77" s="6">
        <v>286</v>
      </c>
      <c r="F77" s="6"/>
      <c r="G77" s="6"/>
      <c r="H77" s="6"/>
      <c r="I77" s="6"/>
      <c r="J77" s="6"/>
      <c r="K77" s="6"/>
      <c r="L77" s="6"/>
      <c r="M77" s="6"/>
      <c r="N77" s="6">
        <f>SUM(B77:M77)</f>
        <v>413</v>
      </c>
      <c r="O77" s="18">
        <f>N77/$N$79</f>
        <v>0.3820536540240518</v>
      </c>
    </row>
    <row r="78" spans="1:15" ht="12.75">
      <c r="A78" t="s">
        <v>28</v>
      </c>
      <c r="B78" s="6"/>
      <c r="C78" s="6"/>
      <c r="D78" s="6">
        <v>0</v>
      </c>
      <c r="E78" s="6">
        <v>3</v>
      </c>
      <c r="F78" s="6"/>
      <c r="G78" s="6"/>
      <c r="H78" s="6"/>
      <c r="I78" s="6"/>
      <c r="J78" s="6"/>
      <c r="K78" s="6"/>
      <c r="L78" s="6"/>
      <c r="M78" s="6"/>
      <c r="N78" s="6">
        <f>SUM(B78:M78)</f>
        <v>3</v>
      </c>
      <c r="O78" s="18">
        <f>N78/$N$79</f>
        <v>0.0027752081406105457</v>
      </c>
    </row>
    <row r="79" spans="1:14" ht="12.75">
      <c r="A79" s="1" t="s">
        <v>21</v>
      </c>
      <c r="B79" s="8">
        <f>SUM(B75:B78)</f>
        <v>0</v>
      </c>
      <c r="C79" s="8">
        <f aca="true" t="shared" si="6" ref="C79:M79">SUM(C75:C78)</f>
        <v>0</v>
      </c>
      <c r="D79" s="8">
        <f t="shared" si="6"/>
        <v>365</v>
      </c>
      <c r="E79" s="8">
        <f t="shared" si="6"/>
        <v>716</v>
      </c>
      <c r="F79" s="8">
        <f t="shared" si="6"/>
        <v>0</v>
      </c>
      <c r="G79" s="8">
        <f t="shared" si="6"/>
        <v>0</v>
      </c>
      <c r="H79" s="8">
        <f t="shared" si="6"/>
        <v>0</v>
      </c>
      <c r="I79" s="8">
        <f t="shared" si="6"/>
        <v>0</v>
      </c>
      <c r="J79" s="8">
        <f t="shared" si="6"/>
        <v>0</v>
      </c>
      <c r="K79" s="8">
        <f t="shared" si="6"/>
        <v>0</v>
      </c>
      <c r="L79" s="8">
        <f t="shared" si="6"/>
        <v>0</v>
      </c>
      <c r="M79" s="8">
        <f t="shared" si="6"/>
        <v>0</v>
      </c>
      <c r="N79" s="8">
        <f>SUM(N75:N78)</f>
        <v>1081</v>
      </c>
    </row>
    <row r="80" spans="2:14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ht="12.75">
      <c r="B82" s="6"/>
      <c r="C82" s="6"/>
      <c r="D82" s="14" t="s">
        <v>67</v>
      </c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ht="12.75">
      <c r="B83" s="15" t="s">
        <v>6</v>
      </c>
      <c r="C83" s="15" t="s">
        <v>7</v>
      </c>
      <c r="D83" s="15" t="s">
        <v>8</v>
      </c>
      <c r="E83" s="15" t="s">
        <v>9</v>
      </c>
      <c r="F83" s="15" t="s">
        <v>10</v>
      </c>
      <c r="G83" s="15" t="s">
        <v>11</v>
      </c>
      <c r="H83" s="15" t="s">
        <v>12</v>
      </c>
      <c r="I83" s="15" t="s">
        <v>13</v>
      </c>
      <c r="J83" s="15" t="s">
        <v>14</v>
      </c>
      <c r="K83" s="15" t="s">
        <v>15</v>
      </c>
      <c r="L83" s="15" t="s">
        <v>16</v>
      </c>
      <c r="M83" s="15" t="s">
        <v>17</v>
      </c>
      <c r="N83" s="16" t="s">
        <v>18</v>
      </c>
    </row>
    <row r="84" spans="1:15" ht="12.75">
      <c r="A84" t="s">
        <v>19</v>
      </c>
      <c r="B84" s="6"/>
      <c r="C84" s="6"/>
      <c r="D84" s="6">
        <v>30</v>
      </c>
      <c r="E84" s="6">
        <v>50</v>
      </c>
      <c r="F84" s="6"/>
      <c r="G84" s="6"/>
      <c r="H84" s="6"/>
      <c r="I84" s="6"/>
      <c r="J84" s="6"/>
      <c r="K84" s="6"/>
      <c r="L84" s="6"/>
      <c r="M84" s="6"/>
      <c r="N84" s="6">
        <f>SUM(B84:M84)</f>
        <v>80</v>
      </c>
      <c r="O84" s="18">
        <f>N84/$N$88</f>
        <v>0.07400555041628122</v>
      </c>
    </row>
    <row r="85" spans="1:15" ht="12.75">
      <c r="A85" t="s">
        <v>68</v>
      </c>
      <c r="B85" s="6"/>
      <c r="C85" s="6"/>
      <c r="D85" s="6">
        <v>104</v>
      </c>
      <c r="E85" s="6">
        <v>241</v>
      </c>
      <c r="F85" s="6"/>
      <c r="G85" s="6"/>
      <c r="H85" s="6"/>
      <c r="I85" s="6"/>
      <c r="J85" s="6"/>
      <c r="K85" s="6"/>
      <c r="L85" s="6"/>
      <c r="M85" s="6"/>
      <c r="N85" s="6">
        <f>SUM(B85:M85)</f>
        <v>345</v>
      </c>
      <c r="O85" s="18">
        <f>N85/$N$88</f>
        <v>0.3191489361702128</v>
      </c>
    </row>
    <row r="86" spans="1:15" ht="12.75">
      <c r="A86" t="s">
        <v>64</v>
      </c>
      <c r="B86" s="6"/>
      <c r="C86" s="6"/>
      <c r="D86" s="6">
        <v>231</v>
      </c>
      <c r="E86" s="6">
        <v>422</v>
      </c>
      <c r="F86" s="6"/>
      <c r="G86" s="6"/>
      <c r="H86" s="6"/>
      <c r="I86" s="6"/>
      <c r="J86" s="6"/>
      <c r="K86" s="6"/>
      <c r="L86" s="6"/>
      <c r="M86" s="6"/>
      <c r="N86" s="6">
        <f>SUM(B86:M86)</f>
        <v>653</v>
      </c>
      <c r="O86" s="18">
        <f>N86/$N$88</f>
        <v>0.6040703052728955</v>
      </c>
    </row>
    <row r="87" spans="1:15" ht="12.75">
      <c r="A87" t="s">
        <v>28</v>
      </c>
      <c r="B87" s="6"/>
      <c r="C87" s="6"/>
      <c r="D87" s="6">
        <v>0</v>
      </c>
      <c r="E87" s="6">
        <v>3</v>
      </c>
      <c r="F87" s="6"/>
      <c r="G87" s="6"/>
      <c r="H87" s="6"/>
      <c r="I87" s="6"/>
      <c r="J87" s="6"/>
      <c r="K87" s="6"/>
      <c r="L87" s="6"/>
      <c r="M87" s="6"/>
      <c r="N87" s="6">
        <f>SUM(B87:M87)</f>
        <v>3</v>
      </c>
      <c r="O87" s="18">
        <f>N87/$N$88</f>
        <v>0.0027752081406105457</v>
      </c>
    </row>
    <row r="88" spans="1:14" ht="12" customHeight="1">
      <c r="A88" s="1" t="s">
        <v>21</v>
      </c>
      <c r="B88" s="8">
        <f>SUM(B84:B87)</f>
        <v>0</v>
      </c>
      <c r="C88" s="8">
        <f aca="true" t="shared" si="7" ref="C88:M88">SUM(C84:C87)</f>
        <v>0</v>
      </c>
      <c r="D88" s="8">
        <f t="shared" si="7"/>
        <v>365</v>
      </c>
      <c r="E88" s="8">
        <f t="shared" si="7"/>
        <v>716</v>
      </c>
      <c r="F88" s="8">
        <f t="shared" si="7"/>
        <v>0</v>
      </c>
      <c r="G88" s="8">
        <f t="shared" si="7"/>
        <v>0</v>
      </c>
      <c r="H88" s="8">
        <f t="shared" si="7"/>
        <v>0</v>
      </c>
      <c r="I88" s="8">
        <f t="shared" si="7"/>
        <v>0</v>
      </c>
      <c r="J88" s="8">
        <f t="shared" si="7"/>
        <v>0</v>
      </c>
      <c r="K88" s="8">
        <f t="shared" si="7"/>
        <v>0</v>
      </c>
      <c r="L88" s="8">
        <f t="shared" si="7"/>
        <v>0</v>
      </c>
      <c r="M88" s="8">
        <f t="shared" si="7"/>
        <v>0</v>
      </c>
      <c r="N88" s="8">
        <f>SUM(N84:N87)</f>
        <v>1081</v>
      </c>
    </row>
    <row r="89" spans="2:14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ht="12.75">
      <c r="B91" s="6"/>
      <c r="C91" s="6"/>
      <c r="D91" s="14" t="s">
        <v>35</v>
      </c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ht="12.75">
      <c r="B92" s="15" t="s">
        <v>6</v>
      </c>
      <c r="C92" s="15" t="s">
        <v>7</v>
      </c>
      <c r="D92" s="15" t="s">
        <v>8</v>
      </c>
      <c r="E92" s="15" t="s">
        <v>9</v>
      </c>
      <c r="F92" s="15" t="s">
        <v>10</v>
      </c>
      <c r="G92" s="15" t="s">
        <v>11</v>
      </c>
      <c r="H92" s="15" t="s">
        <v>12</v>
      </c>
      <c r="I92" s="15" t="s">
        <v>13</v>
      </c>
      <c r="J92" s="15" t="s">
        <v>14</v>
      </c>
      <c r="K92" s="15" t="s">
        <v>15</v>
      </c>
      <c r="L92" s="15" t="s">
        <v>16</v>
      </c>
      <c r="M92" s="15" t="s">
        <v>17</v>
      </c>
      <c r="N92" s="16" t="s">
        <v>18</v>
      </c>
    </row>
    <row r="93" spans="1:15" ht="12.75">
      <c r="A93" t="s">
        <v>19</v>
      </c>
      <c r="B93" s="6"/>
      <c r="C93" s="6"/>
      <c r="D93" s="6"/>
      <c r="E93" s="6"/>
      <c r="F93" s="6">
        <v>86</v>
      </c>
      <c r="G93" s="6">
        <v>221</v>
      </c>
      <c r="H93" s="6"/>
      <c r="I93" s="6"/>
      <c r="J93" s="6"/>
      <c r="K93" s="6"/>
      <c r="L93" s="6"/>
      <c r="M93" s="6"/>
      <c r="N93" s="6">
        <f>SUM(B93:M93)</f>
        <v>307</v>
      </c>
      <c r="O93" s="18">
        <f>N93/$N$96</f>
        <v>0.2614991482112436</v>
      </c>
    </row>
    <row r="94" spans="1:15" ht="12.75">
      <c r="A94" t="s">
        <v>69</v>
      </c>
      <c r="B94" s="6"/>
      <c r="C94" s="6"/>
      <c r="D94" s="6"/>
      <c r="E94" s="6"/>
      <c r="F94" s="6">
        <v>243</v>
      </c>
      <c r="G94" s="6">
        <v>587</v>
      </c>
      <c r="H94" s="6"/>
      <c r="I94" s="6"/>
      <c r="J94" s="6"/>
      <c r="K94" s="6"/>
      <c r="L94" s="6"/>
      <c r="M94" s="6"/>
      <c r="N94" s="6">
        <f>SUM(B94:M94)</f>
        <v>830</v>
      </c>
      <c r="O94" s="18">
        <f>N94/$N$96</f>
        <v>0.706984667802385</v>
      </c>
    </row>
    <row r="95" spans="1:15" ht="12.75">
      <c r="A95" t="s">
        <v>28</v>
      </c>
      <c r="B95" s="6"/>
      <c r="C95" s="6"/>
      <c r="D95" s="6"/>
      <c r="E95" s="6"/>
      <c r="F95" s="6">
        <v>7</v>
      </c>
      <c r="G95" s="6">
        <v>30</v>
      </c>
      <c r="H95" s="6"/>
      <c r="I95" s="6"/>
      <c r="J95" s="6"/>
      <c r="K95" s="6"/>
      <c r="L95" s="6"/>
      <c r="M95" s="6"/>
      <c r="N95" s="6">
        <f>SUM(B95:M95)</f>
        <v>37</v>
      </c>
      <c r="O95" s="18">
        <f>N95/$N$96</f>
        <v>0.03151618398637138</v>
      </c>
    </row>
    <row r="96" spans="1:14" ht="12.75">
      <c r="A96" s="1" t="s">
        <v>21</v>
      </c>
      <c r="B96" s="8">
        <f>SUM(B93:B95)</f>
        <v>0</v>
      </c>
      <c r="C96" s="8">
        <f aca="true" t="shared" si="8" ref="C96:N96">SUM(C93:C95)</f>
        <v>0</v>
      </c>
      <c r="D96" s="8">
        <f t="shared" si="8"/>
        <v>0</v>
      </c>
      <c r="E96" s="8">
        <f t="shared" si="8"/>
        <v>0</v>
      </c>
      <c r="F96" s="8">
        <f t="shared" si="8"/>
        <v>336</v>
      </c>
      <c r="G96" s="8">
        <f t="shared" si="8"/>
        <v>838</v>
      </c>
      <c r="H96" s="8">
        <f t="shared" si="8"/>
        <v>0</v>
      </c>
      <c r="I96" s="8">
        <f t="shared" si="8"/>
        <v>0</v>
      </c>
      <c r="J96" s="8">
        <f t="shared" si="8"/>
        <v>0</v>
      </c>
      <c r="K96" s="8">
        <f t="shared" si="8"/>
        <v>0</v>
      </c>
      <c r="L96" s="8">
        <f t="shared" si="8"/>
        <v>0</v>
      </c>
      <c r="M96" s="8">
        <f t="shared" si="8"/>
        <v>0</v>
      </c>
      <c r="N96" s="8">
        <f t="shared" si="8"/>
        <v>1174</v>
      </c>
    </row>
    <row r="97" spans="2:14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2.75">
      <c r="B99" s="6"/>
      <c r="C99" s="6"/>
      <c r="D99" s="14" t="s">
        <v>70</v>
      </c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 ht="12.75">
      <c r="B100" s="15" t="s">
        <v>6</v>
      </c>
      <c r="C100" s="15" t="s">
        <v>7</v>
      </c>
      <c r="D100" s="15" t="s">
        <v>8</v>
      </c>
      <c r="E100" s="15" t="s">
        <v>9</v>
      </c>
      <c r="F100" s="15" t="s">
        <v>10</v>
      </c>
      <c r="G100" s="15" t="s">
        <v>11</v>
      </c>
      <c r="H100" s="15" t="s">
        <v>12</v>
      </c>
      <c r="I100" s="15" t="s">
        <v>13</v>
      </c>
      <c r="J100" s="15" t="s">
        <v>14</v>
      </c>
      <c r="K100" s="15" t="s">
        <v>15</v>
      </c>
      <c r="L100" s="15" t="s">
        <v>16</v>
      </c>
      <c r="M100" s="15" t="s">
        <v>17</v>
      </c>
      <c r="N100" s="16" t="s">
        <v>18</v>
      </c>
    </row>
    <row r="101" spans="1:14" ht="12.75">
      <c r="A101" t="s">
        <v>19</v>
      </c>
      <c r="B101" s="6"/>
      <c r="C101" s="6"/>
      <c r="D101" s="6"/>
      <c r="E101" s="6"/>
      <c r="F101" s="6">
        <v>95</v>
      </c>
      <c r="G101" s="6">
        <v>222</v>
      </c>
      <c r="H101" s="6"/>
      <c r="I101" s="6"/>
      <c r="J101" s="6"/>
      <c r="K101" s="6"/>
      <c r="L101" s="6"/>
      <c r="M101" s="6"/>
      <c r="N101" s="6">
        <f>SUM(B101:M101)</f>
        <v>317</v>
      </c>
    </row>
    <row r="102" spans="1:14" ht="12.75">
      <c r="A102" t="s">
        <v>50</v>
      </c>
      <c r="B102" s="6"/>
      <c r="C102" s="6"/>
      <c r="D102" s="6"/>
      <c r="E102" s="6"/>
      <c r="F102" s="6">
        <v>233</v>
      </c>
      <c r="G102" s="6">
        <v>607</v>
      </c>
      <c r="H102" s="6"/>
      <c r="I102" s="6"/>
      <c r="J102" s="6"/>
      <c r="K102" s="6"/>
      <c r="L102" s="6"/>
      <c r="M102" s="6"/>
      <c r="N102" s="6">
        <f>SUM(B102:M102)</f>
        <v>840</v>
      </c>
    </row>
    <row r="103" spans="1:14" ht="12.75">
      <c r="A103" t="s">
        <v>28</v>
      </c>
      <c r="B103" s="6"/>
      <c r="C103" s="6"/>
      <c r="D103" s="6"/>
      <c r="E103" s="6"/>
      <c r="F103" s="6">
        <v>8</v>
      </c>
      <c r="G103" s="6">
        <v>8</v>
      </c>
      <c r="H103" s="6"/>
      <c r="I103" s="6"/>
      <c r="J103" s="6"/>
      <c r="K103" s="6"/>
      <c r="L103" s="6"/>
      <c r="M103" s="6"/>
      <c r="N103" s="6">
        <f>SUM(B103:M103)</f>
        <v>16</v>
      </c>
    </row>
    <row r="104" spans="1:14" ht="12.75">
      <c r="A104" s="1" t="s">
        <v>21</v>
      </c>
      <c r="B104" s="8">
        <f aca="true" t="shared" si="9" ref="B104:N104">SUM(B101:B103)</f>
        <v>0</v>
      </c>
      <c r="C104" s="8">
        <f t="shared" si="9"/>
        <v>0</v>
      </c>
      <c r="D104" s="8">
        <f t="shared" si="9"/>
        <v>0</v>
      </c>
      <c r="E104" s="8">
        <f t="shared" si="9"/>
        <v>0</v>
      </c>
      <c r="F104" s="8">
        <f t="shared" si="9"/>
        <v>336</v>
      </c>
      <c r="G104" s="8">
        <f t="shared" si="9"/>
        <v>837</v>
      </c>
      <c r="H104" s="8">
        <f t="shared" si="9"/>
        <v>0</v>
      </c>
      <c r="I104" s="8">
        <f t="shared" si="9"/>
        <v>0</v>
      </c>
      <c r="J104" s="8">
        <f t="shared" si="9"/>
        <v>0</v>
      </c>
      <c r="K104" s="8">
        <f t="shared" si="9"/>
        <v>0</v>
      </c>
      <c r="L104" s="8">
        <f t="shared" si="9"/>
        <v>0</v>
      </c>
      <c r="M104" s="8">
        <f t="shared" si="9"/>
        <v>0</v>
      </c>
      <c r="N104" s="8">
        <f t="shared" si="9"/>
        <v>1173</v>
      </c>
    </row>
    <row r="105" spans="2:14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 ht="12.75">
      <c r="B107" s="6"/>
      <c r="C107" s="6"/>
      <c r="D107" s="14" t="s">
        <v>36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2:14" ht="12.75">
      <c r="B108" s="15" t="s">
        <v>6</v>
      </c>
      <c r="C108" s="15" t="s">
        <v>7</v>
      </c>
      <c r="D108" s="15" t="s">
        <v>8</v>
      </c>
      <c r="E108" s="15" t="s">
        <v>9</v>
      </c>
      <c r="F108" s="15" t="s">
        <v>10</v>
      </c>
      <c r="G108" s="15" t="s">
        <v>11</v>
      </c>
      <c r="H108" s="15" t="s">
        <v>12</v>
      </c>
      <c r="I108" s="15" t="s">
        <v>13</v>
      </c>
      <c r="J108" s="15" t="s">
        <v>14</v>
      </c>
      <c r="K108" s="15" t="s">
        <v>15</v>
      </c>
      <c r="L108" s="15" t="s">
        <v>16</v>
      </c>
      <c r="M108" s="15" t="s">
        <v>17</v>
      </c>
      <c r="N108" s="16" t="s">
        <v>18</v>
      </c>
    </row>
    <row r="109" spans="1:15" ht="12.75">
      <c r="A109" t="s">
        <v>19</v>
      </c>
      <c r="B109" s="6"/>
      <c r="C109" s="6"/>
      <c r="D109" s="6"/>
      <c r="E109" s="6"/>
      <c r="F109" s="6"/>
      <c r="G109" s="6"/>
      <c r="H109" s="6">
        <v>14</v>
      </c>
      <c r="I109" s="6">
        <v>70</v>
      </c>
      <c r="J109" s="6"/>
      <c r="K109" s="6"/>
      <c r="L109" s="6"/>
      <c r="M109" s="6"/>
      <c r="N109" s="6">
        <f>SUM(B109:M109)</f>
        <v>84</v>
      </c>
      <c r="O109" s="18">
        <f>N109/$N$113</f>
        <v>0.052664576802507836</v>
      </c>
    </row>
    <row r="110" spans="1:15" ht="12.75">
      <c r="A110" t="s">
        <v>37</v>
      </c>
      <c r="B110" s="6"/>
      <c r="C110" s="6"/>
      <c r="D110" s="6"/>
      <c r="E110" s="6"/>
      <c r="F110" s="6"/>
      <c r="G110" s="6"/>
      <c r="H110" s="6">
        <v>216</v>
      </c>
      <c r="I110" s="6">
        <v>628</v>
      </c>
      <c r="J110" s="6"/>
      <c r="K110" s="6"/>
      <c r="L110" s="6"/>
      <c r="M110" s="6"/>
      <c r="N110" s="6">
        <f>SUM(B110:M110)</f>
        <v>844</v>
      </c>
      <c r="O110" s="18">
        <f>N110/$N$113</f>
        <v>0.529153605015674</v>
      </c>
    </row>
    <row r="111" spans="1:15" ht="12.75">
      <c r="A111" t="s">
        <v>71</v>
      </c>
      <c r="B111" s="6"/>
      <c r="C111" s="6"/>
      <c r="D111" s="6"/>
      <c r="E111" s="6"/>
      <c r="F111" s="6"/>
      <c r="G111" s="6"/>
      <c r="H111" s="6">
        <v>143</v>
      </c>
      <c r="I111" s="6">
        <v>524</v>
      </c>
      <c r="J111" s="6"/>
      <c r="K111" s="6"/>
      <c r="L111" s="6"/>
      <c r="M111" s="6"/>
      <c r="N111" s="6">
        <f>SUM(B111:M111)</f>
        <v>667</v>
      </c>
      <c r="O111" s="18">
        <f>N111/$N$113</f>
        <v>0.41818181818181815</v>
      </c>
    </row>
    <row r="112" spans="1:15" ht="12.75">
      <c r="A112" t="s">
        <v>28</v>
      </c>
      <c r="B112" s="6"/>
      <c r="C112" s="6"/>
      <c r="D112" s="6"/>
      <c r="E112" s="6"/>
      <c r="F112" s="6"/>
      <c r="G112" s="6"/>
      <c r="H112" s="6">
        <v>0</v>
      </c>
      <c r="I112" s="6">
        <v>0</v>
      </c>
      <c r="J112" s="6"/>
      <c r="K112" s="6"/>
      <c r="L112" s="6"/>
      <c r="M112" s="6"/>
      <c r="N112" s="6">
        <f>SUM(B112:M112)</f>
        <v>0</v>
      </c>
      <c r="O112" s="18">
        <f>N112/$N$113</f>
        <v>0</v>
      </c>
    </row>
    <row r="113" spans="1:14" ht="12.75">
      <c r="A113" s="1" t="s">
        <v>21</v>
      </c>
      <c r="B113" s="8">
        <f>SUM(B109:B112)</f>
        <v>0</v>
      </c>
      <c r="C113" s="8">
        <f aca="true" t="shared" si="10" ref="C113:M113">SUM(C109:C112)</f>
        <v>0</v>
      </c>
      <c r="D113" s="8">
        <f t="shared" si="10"/>
        <v>0</v>
      </c>
      <c r="E113" s="8">
        <f t="shared" si="10"/>
        <v>0</v>
      </c>
      <c r="F113" s="8">
        <f t="shared" si="10"/>
        <v>0</v>
      </c>
      <c r="G113" s="8">
        <f t="shared" si="10"/>
        <v>0</v>
      </c>
      <c r="H113" s="8">
        <f t="shared" si="10"/>
        <v>373</v>
      </c>
      <c r="I113" s="8">
        <f t="shared" si="10"/>
        <v>1222</v>
      </c>
      <c r="J113" s="8">
        <f t="shared" si="10"/>
        <v>0</v>
      </c>
      <c r="K113" s="8">
        <f t="shared" si="10"/>
        <v>0</v>
      </c>
      <c r="L113" s="8">
        <f t="shared" si="10"/>
        <v>0</v>
      </c>
      <c r="M113" s="8">
        <f t="shared" si="10"/>
        <v>0</v>
      </c>
      <c r="N113" s="8">
        <f>SUM(N109:N112)</f>
        <v>1595</v>
      </c>
    </row>
    <row r="114" spans="2:14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 ht="12.75">
      <c r="B116" s="6"/>
      <c r="C116" s="6"/>
      <c r="D116" s="14" t="s">
        <v>72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 ht="12.75">
      <c r="B117" s="15" t="s">
        <v>6</v>
      </c>
      <c r="C117" s="15" t="s">
        <v>7</v>
      </c>
      <c r="D117" s="15" t="s">
        <v>8</v>
      </c>
      <c r="E117" s="15" t="s">
        <v>9</v>
      </c>
      <c r="F117" s="15" t="s">
        <v>10</v>
      </c>
      <c r="G117" s="15" t="s">
        <v>11</v>
      </c>
      <c r="H117" s="15" t="s">
        <v>12</v>
      </c>
      <c r="I117" s="15" t="s">
        <v>13</v>
      </c>
      <c r="J117" s="15" t="s">
        <v>14</v>
      </c>
      <c r="K117" s="15" t="s">
        <v>15</v>
      </c>
      <c r="L117" s="15" t="s">
        <v>16</v>
      </c>
      <c r="M117" s="15" t="s">
        <v>17</v>
      </c>
      <c r="N117" s="16" t="s">
        <v>18</v>
      </c>
    </row>
    <row r="118" spans="1:14" ht="12.75">
      <c r="A118" t="s">
        <v>19</v>
      </c>
      <c r="B118" s="6"/>
      <c r="C118" s="6"/>
      <c r="D118" s="6"/>
      <c r="E118" s="6"/>
      <c r="F118" s="6"/>
      <c r="G118" s="6"/>
      <c r="H118" s="6">
        <v>98</v>
      </c>
      <c r="I118" s="6">
        <v>256</v>
      </c>
      <c r="J118" s="6"/>
      <c r="K118" s="6"/>
      <c r="L118" s="6"/>
      <c r="M118" s="6"/>
      <c r="N118" s="6">
        <f>SUM(B118:M118)</f>
        <v>354</v>
      </c>
    </row>
    <row r="119" spans="1:14" ht="12.75">
      <c r="A119" t="s">
        <v>38</v>
      </c>
      <c r="B119" s="6"/>
      <c r="C119" s="6"/>
      <c r="D119" s="6"/>
      <c r="E119" s="6"/>
      <c r="F119" s="6"/>
      <c r="G119" s="6"/>
      <c r="H119" s="6">
        <v>272</v>
      </c>
      <c r="I119" s="6">
        <v>954</v>
      </c>
      <c r="J119" s="6"/>
      <c r="K119" s="6"/>
      <c r="L119" s="6"/>
      <c r="M119" s="6"/>
      <c r="N119" s="6">
        <f>SUM(B119:M119)</f>
        <v>1226</v>
      </c>
    </row>
    <row r="120" spans="1:14" ht="12.75">
      <c r="A120" t="s">
        <v>28</v>
      </c>
      <c r="B120" s="6"/>
      <c r="C120" s="6"/>
      <c r="D120" s="6"/>
      <c r="E120" s="6"/>
      <c r="F120" s="6"/>
      <c r="G120" s="6"/>
      <c r="H120" s="6">
        <v>3</v>
      </c>
      <c r="I120" s="6">
        <v>12</v>
      </c>
      <c r="J120" s="6"/>
      <c r="K120" s="6"/>
      <c r="L120" s="6"/>
      <c r="M120" s="6"/>
      <c r="N120" s="6">
        <f>SUM(B120:M120)</f>
        <v>15</v>
      </c>
    </row>
    <row r="121" spans="1:14" ht="12.75">
      <c r="A121" s="1" t="s">
        <v>21</v>
      </c>
      <c r="B121" s="8">
        <f>SUM(B118:B120)</f>
        <v>0</v>
      </c>
      <c r="C121" s="8">
        <f aca="true" t="shared" si="11" ref="C121:N121">SUM(C118:C120)</f>
        <v>0</v>
      </c>
      <c r="D121" s="8">
        <f t="shared" si="11"/>
        <v>0</v>
      </c>
      <c r="E121" s="8">
        <f t="shared" si="11"/>
        <v>0</v>
      </c>
      <c r="F121" s="8">
        <f t="shared" si="11"/>
        <v>0</v>
      </c>
      <c r="G121" s="8">
        <f t="shared" si="11"/>
        <v>0</v>
      </c>
      <c r="H121" s="8">
        <f t="shared" si="11"/>
        <v>373</v>
      </c>
      <c r="I121" s="8">
        <f t="shared" si="11"/>
        <v>1222</v>
      </c>
      <c r="J121" s="8">
        <f t="shared" si="11"/>
        <v>0</v>
      </c>
      <c r="K121" s="8">
        <f t="shared" si="11"/>
        <v>0</v>
      </c>
      <c r="L121" s="8">
        <f t="shared" si="11"/>
        <v>0</v>
      </c>
      <c r="M121" s="8">
        <f t="shared" si="11"/>
        <v>0</v>
      </c>
      <c r="N121" s="8">
        <f t="shared" si="11"/>
        <v>1595</v>
      </c>
    </row>
    <row r="122" spans="2:14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 ht="12.75">
      <c r="B124" s="6"/>
      <c r="C124" s="6"/>
      <c r="D124" s="14" t="s">
        <v>39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 ht="12.75">
      <c r="B125" s="15" t="s">
        <v>6</v>
      </c>
      <c r="C125" s="15" t="s">
        <v>7</v>
      </c>
      <c r="D125" s="15" t="s">
        <v>8</v>
      </c>
      <c r="E125" s="15" t="s">
        <v>9</v>
      </c>
      <c r="F125" s="15" t="s">
        <v>10</v>
      </c>
      <c r="G125" s="15" t="s">
        <v>11</v>
      </c>
      <c r="H125" s="15" t="s">
        <v>12</v>
      </c>
      <c r="I125" s="15" t="s">
        <v>13</v>
      </c>
      <c r="J125" s="15" t="s">
        <v>14</v>
      </c>
      <c r="K125" s="15" t="s">
        <v>15</v>
      </c>
      <c r="L125" s="15" t="s">
        <v>16</v>
      </c>
      <c r="M125" s="15" t="s">
        <v>17</v>
      </c>
      <c r="N125" s="16" t="s">
        <v>18</v>
      </c>
    </row>
    <row r="126" spans="1:15" ht="12.75">
      <c r="A126" t="s">
        <v>19</v>
      </c>
      <c r="B126" s="6"/>
      <c r="C126" s="6"/>
      <c r="D126" s="6"/>
      <c r="E126" s="6"/>
      <c r="F126" s="6"/>
      <c r="G126" s="6"/>
      <c r="H126" s="6"/>
      <c r="I126" s="6"/>
      <c r="J126" s="6">
        <v>69</v>
      </c>
      <c r="K126" s="6">
        <v>71</v>
      </c>
      <c r="L126" s="6"/>
      <c r="M126" s="6"/>
      <c r="N126" s="6">
        <f>SUM(B126:M126)</f>
        <v>140</v>
      </c>
      <c r="O126" s="18">
        <f>N126/$N$130</f>
        <v>0.0658513640639699</v>
      </c>
    </row>
    <row r="127" spans="1:15" ht="12.75">
      <c r="A127" t="s">
        <v>40</v>
      </c>
      <c r="B127" s="6"/>
      <c r="C127" s="6"/>
      <c r="D127" s="6"/>
      <c r="E127" s="6"/>
      <c r="F127" s="6"/>
      <c r="G127" s="6"/>
      <c r="H127" s="6"/>
      <c r="I127" s="6"/>
      <c r="J127" s="6">
        <v>464</v>
      </c>
      <c r="K127" s="6">
        <v>461</v>
      </c>
      <c r="L127" s="6"/>
      <c r="M127" s="6"/>
      <c r="N127" s="6">
        <f>SUM(B127:M127)</f>
        <v>925</v>
      </c>
      <c r="O127" s="18">
        <f>N127/$N$130</f>
        <v>0.43508936970837253</v>
      </c>
    </row>
    <row r="128" spans="1:15" ht="12.75">
      <c r="A128" t="s">
        <v>34</v>
      </c>
      <c r="B128" s="6"/>
      <c r="C128" s="6"/>
      <c r="D128" s="6"/>
      <c r="E128" s="6"/>
      <c r="F128" s="6"/>
      <c r="G128" s="6"/>
      <c r="H128" s="6"/>
      <c r="I128" s="6"/>
      <c r="J128" s="6">
        <v>516</v>
      </c>
      <c r="K128" s="6">
        <v>544</v>
      </c>
      <c r="L128" s="6"/>
      <c r="M128" s="6"/>
      <c r="N128" s="6">
        <f>SUM(B128:M128)</f>
        <v>1060</v>
      </c>
      <c r="O128" s="18">
        <f>N128/$N$130</f>
        <v>0.49858889934148637</v>
      </c>
    </row>
    <row r="129" spans="1:15" ht="12.75">
      <c r="A129" t="s">
        <v>28</v>
      </c>
      <c r="B129" s="6"/>
      <c r="C129" s="6"/>
      <c r="D129" s="6"/>
      <c r="E129" s="6"/>
      <c r="F129" s="6"/>
      <c r="G129" s="6"/>
      <c r="H129" s="6"/>
      <c r="I129" s="6"/>
      <c r="J129" s="6">
        <v>0</v>
      </c>
      <c r="K129" s="6">
        <v>1</v>
      </c>
      <c r="L129" s="6"/>
      <c r="M129" s="6"/>
      <c r="N129" s="6">
        <f>SUM(B129:M129)</f>
        <v>1</v>
      </c>
      <c r="O129" s="18">
        <f>N129/$N$130</f>
        <v>0.00047036688617121356</v>
      </c>
    </row>
    <row r="130" spans="1:14" ht="12.75">
      <c r="A130" s="1" t="s">
        <v>21</v>
      </c>
      <c r="B130" s="8">
        <f>SUM(B126:B129)</f>
        <v>0</v>
      </c>
      <c r="C130" s="8">
        <f aca="true" t="shared" si="12" ref="C130:M130">SUM(C126:C129)</f>
        <v>0</v>
      </c>
      <c r="D130" s="8">
        <f t="shared" si="12"/>
        <v>0</v>
      </c>
      <c r="E130" s="8">
        <f t="shared" si="12"/>
        <v>0</v>
      </c>
      <c r="F130" s="8">
        <f t="shared" si="12"/>
        <v>0</v>
      </c>
      <c r="G130" s="8">
        <f t="shared" si="12"/>
        <v>0</v>
      </c>
      <c r="H130" s="8">
        <f t="shared" si="12"/>
        <v>0</v>
      </c>
      <c r="I130" s="8">
        <f t="shared" si="12"/>
        <v>0</v>
      </c>
      <c r="J130" s="8">
        <f t="shared" si="12"/>
        <v>1049</v>
      </c>
      <c r="K130" s="8">
        <f t="shared" si="12"/>
        <v>1077</v>
      </c>
      <c r="L130" s="8">
        <f t="shared" si="12"/>
        <v>0</v>
      </c>
      <c r="M130" s="8">
        <f t="shared" si="12"/>
        <v>0</v>
      </c>
      <c r="N130" s="8">
        <f>SUM(N126:N129)</f>
        <v>2126</v>
      </c>
    </row>
    <row r="131" spans="1:14" ht="12.75">
      <c r="A131" s="1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75">
      <c r="A132" s="1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 ht="12.75">
      <c r="B133" s="6"/>
      <c r="C133" s="6"/>
      <c r="D133" s="14" t="s">
        <v>73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ht="12.75">
      <c r="B134" s="15" t="s">
        <v>6</v>
      </c>
      <c r="C134" s="15" t="s">
        <v>7</v>
      </c>
      <c r="D134" s="15" t="s">
        <v>8</v>
      </c>
      <c r="E134" s="15" t="s">
        <v>9</v>
      </c>
      <c r="F134" s="15" t="s">
        <v>10</v>
      </c>
      <c r="G134" s="15" t="s">
        <v>11</v>
      </c>
      <c r="H134" s="15" t="s">
        <v>12</v>
      </c>
      <c r="I134" s="15" t="s">
        <v>13</v>
      </c>
      <c r="J134" s="15" t="s">
        <v>14</v>
      </c>
      <c r="K134" s="15" t="s">
        <v>15</v>
      </c>
      <c r="L134" s="15" t="s">
        <v>16</v>
      </c>
      <c r="M134" s="15" t="s">
        <v>17</v>
      </c>
      <c r="N134" s="16" t="s">
        <v>18</v>
      </c>
    </row>
    <row r="135" spans="1:14" ht="12.75">
      <c r="A135" t="s">
        <v>19</v>
      </c>
      <c r="B135" s="6"/>
      <c r="C135" s="6"/>
      <c r="D135" s="6"/>
      <c r="E135" s="6"/>
      <c r="F135" s="6"/>
      <c r="G135" s="6"/>
      <c r="H135" s="6"/>
      <c r="I135" s="6"/>
      <c r="J135" s="6">
        <v>288</v>
      </c>
      <c r="K135" s="6">
        <v>257</v>
      </c>
      <c r="L135" s="6"/>
      <c r="M135" s="6"/>
      <c r="N135" s="6">
        <f>SUM(B135:M135)</f>
        <v>545</v>
      </c>
    </row>
    <row r="136" spans="1:14" ht="12.75">
      <c r="A136" t="s">
        <v>41</v>
      </c>
      <c r="B136" s="6"/>
      <c r="C136" s="6"/>
      <c r="D136" s="6"/>
      <c r="E136" s="6"/>
      <c r="F136" s="6"/>
      <c r="G136" s="6"/>
      <c r="H136" s="6"/>
      <c r="I136" s="6"/>
      <c r="J136" s="6">
        <v>752</v>
      </c>
      <c r="K136" s="6">
        <v>813</v>
      </c>
      <c r="L136" s="6"/>
      <c r="M136" s="6"/>
      <c r="N136" s="6">
        <f>SUM(B136:M136)</f>
        <v>1565</v>
      </c>
    </row>
    <row r="137" spans="1:14" ht="12.75">
      <c r="A137" t="s">
        <v>28</v>
      </c>
      <c r="B137" s="6"/>
      <c r="C137" s="6"/>
      <c r="D137" s="6"/>
      <c r="E137" s="6"/>
      <c r="F137" s="6"/>
      <c r="G137" s="6"/>
      <c r="H137" s="6"/>
      <c r="I137" s="6"/>
      <c r="J137" s="6">
        <v>9</v>
      </c>
      <c r="K137" s="6">
        <v>7</v>
      </c>
      <c r="L137" s="6"/>
      <c r="M137" s="6"/>
      <c r="N137" s="6">
        <f>SUM(B137:M137)</f>
        <v>16</v>
      </c>
    </row>
    <row r="138" spans="1:14" ht="12.75">
      <c r="A138" s="1" t="s">
        <v>21</v>
      </c>
      <c r="B138" s="8">
        <f>SUM(B135:B137)</f>
        <v>0</v>
      </c>
      <c r="C138" s="8">
        <f aca="true" t="shared" si="13" ref="C138:N138">SUM(C135:C137)</f>
        <v>0</v>
      </c>
      <c r="D138" s="8">
        <f t="shared" si="13"/>
        <v>0</v>
      </c>
      <c r="E138" s="8">
        <f t="shared" si="13"/>
        <v>0</v>
      </c>
      <c r="F138" s="8">
        <f t="shared" si="13"/>
        <v>0</v>
      </c>
      <c r="G138" s="8">
        <f t="shared" si="13"/>
        <v>0</v>
      </c>
      <c r="H138" s="8">
        <f t="shared" si="13"/>
        <v>0</v>
      </c>
      <c r="I138" s="8">
        <f t="shared" si="13"/>
        <v>0</v>
      </c>
      <c r="J138" s="8">
        <f t="shared" si="13"/>
        <v>1049</v>
      </c>
      <c r="K138" s="8">
        <f t="shared" si="13"/>
        <v>1077</v>
      </c>
      <c r="L138" s="8">
        <f t="shared" si="13"/>
        <v>0</v>
      </c>
      <c r="M138" s="8">
        <f t="shared" si="13"/>
        <v>0</v>
      </c>
      <c r="N138" s="8">
        <f t="shared" si="13"/>
        <v>2126</v>
      </c>
    </row>
    <row r="139" spans="2:14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 ht="12.75">
      <c r="B141" s="6"/>
      <c r="C141" s="6"/>
      <c r="D141" s="14" t="s">
        <v>42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ht="12.75">
      <c r="B142" s="15" t="s">
        <v>6</v>
      </c>
      <c r="C142" s="15" t="s">
        <v>7</v>
      </c>
      <c r="D142" s="15" t="s">
        <v>8</v>
      </c>
      <c r="E142" s="15" t="s">
        <v>9</v>
      </c>
      <c r="F142" s="15" t="s">
        <v>10</v>
      </c>
      <c r="G142" s="15" t="s">
        <v>11</v>
      </c>
      <c r="H142" s="15" t="s">
        <v>12</v>
      </c>
      <c r="I142" s="15" t="s">
        <v>13</v>
      </c>
      <c r="J142" s="15" t="s">
        <v>14</v>
      </c>
      <c r="K142" s="15" t="s">
        <v>15</v>
      </c>
      <c r="L142" s="15" t="s">
        <v>16</v>
      </c>
      <c r="M142" s="15" t="s">
        <v>17</v>
      </c>
      <c r="N142" s="16" t="s">
        <v>18</v>
      </c>
    </row>
    <row r="143" spans="1:14" ht="12.75">
      <c r="A143" t="s">
        <v>19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>
        <v>205</v>
      </c>
      <c r="M143" s="6">
        <v>126</v>
      </c>
      <c r="N143" s="6">
        <f>SUM(B143:M143)</f>
        <v>331</v>
      </c>
    </row>
    <row r="144" spans="1:14" ht="12.75">
      <c r="A144" t="s">
        <v>43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>
        <v>547</v>
      </c>
      <c r="M144" s="6">
        <v>482</v>
      </c>
      <c r="N144" s="6">
        <f>SUM(B144:M144)</f>
        <v>1029</v>
      </c>
    </row>
    <row r="145" spans="1:14" ht="12.75">
      <c r="A145" t="s">
        <v>28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>
        <v>12</v>
      </c>
      <c r="M145" s="6">
        <v>9</v>
      </c>
      <c r="N145" s="6">
        <f>SUM(B145:M145)</f>
        <v>21</v>
      </c>
    </row>
    <row r="146" spans="1:14" ht="12.75">
      <c r="A146" s="1" t="s">
        <v>21</v>
      </c>
      <c r="B146" s="8">
        <f>SUM(B143:B145)</f>
        <v>0</v>
      </c>
      <c r="C146" s="8">
        <f aca="true" t="shared" si="14" ref="C146:N146">SUM(C143:C145)</f>
        <v>0</v>
      </c>
      <c r="D146" s="8">
        <f t="shared" si="14"/>
        <v>0</v>
      </c>
      <c r="E146" s="8">
        <f t="shared" si="14"/>
        <v>0</v>
      </c>
      <c r="F146" s="8">
        <f t="shared" si="14"/>
        <v>0</v>
      </c>
      <c r="G146" s="8">
        <f t="shared" si="14"/>
        <v>0</v>
      </c>
      <c r="H146" s="8">
        <f t="shared" si="14"/>
        <v>0</v>
      </c>
      <c r="I146" s="8">
        <f t="shared" si="14"/>
        <v>0</v>
      </c>
      <c r="J146" s="8">
        <f t="shared" si="14"/>
        <v>0</v>
      </c>
      <c r="K146" s="8">
        <f t="shared" si="14"/>
        <v>0</v>
      </c>
      <c r="L146" s="8">
        <f t="shared" si="14"/>
        <v>764</v>
      </c>
      <c r="M146" s="8">
        <f t="shared" si="14"/>
        <v>617</v>
      </c>
      <c r="N146" s="8">
        <f t="shared" si="14"/>
        <v>1381</v>
      </c>
    </row>
    <row r="147" spans="2:14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2:14" ht="12.75">
      <c r="B149" s="6"/>
      <c r="C149" s="6"/>
      <c r="D149" s="14" t="s">
        <v>74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2:14" ht="12.75">
      <c r="B150" s="15" t="s">
        <v>6</v>
      </c>
      <c r="C150" s="15" t="s">
        <v>7</v>
      </c>
      <c r="D150" s="15" t="s">
        <v>8</v>
      </c>
      <c r="E150" s="15" t="s">
        <v>9</v>
      </c>
      <c r="F150" s="15" t="s">
        <v>10</v>
      </c>
      <c r="G150" s="15" t="s">
        <v>11</v>
      </c>
      <c r="H150" s="15" t="s">
        <v>12</v>
      </c>
      <c r="I150" s="15" t="s">
        <v>13</v>
      </c>
      <c r="J150" s="15" t="s">
        <v>14</v>
      </c>
      <c r="K150" s="15" t="s">
        <v>15</v>
      </c>
      <c r="L150" s="15" t="s">
        <v>16</v>
      </c>
      <c r="M150" s="15" t="s">
        <v>17</v>
      </c>
      <c r="N150" s="16" t="s">
        <v>18</v>
      </c>
    </row>
    <row r="151" spans="1:14" ht="12.75">
      <c r="A151" t="s">
        <v>19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>
        <v>236</v>
      </c>
      <c r="M151" s="6">
        <v>138</v>
      </c>
      <c r="N151" s="6">
        <f>SUM(B151:M151)</f>
        <v>374</v>
      </c>
    </row>
    <row r="152" spans="1:14" ht="12.75">
      <c r="A152" t="s">
        <v>44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>
        <v>525</v>
      </c>
      <c r="M152" s="6">
        <v>473</v>
      </c>
      <c r="N152" s="6">
        <f>SUM(B152:M152)</f>
        <v>998</v>
      </c>
    </row>
    <row r="153" spans="1:14" ht="12.75">
      <c r="A153" t="s">
        <v>28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>
        <v>3</v>
      </c>
      <c r="M153" s="6">
        <v>6</v>
      </c>
      <c r="N153" s="6">
        <f>SUM(B153:M153)</f>
        <v>9</v>
      </c>
    </row>
    <row r="154" spans="1:14" ht="12.75">
      <c r="A154" s="1" t="s">
        <v>21</v>
      </c>
      <c r="B154" s="8">
        <f>SUM(B151:B153)</f>
        <v>0</v>
      </c>
      <c r="C154" s="8">
        <f aca="true" t="shared" si="15" ref="C154:N154">SUM(C151:C153)</f>
        <v>0</v>
      </c>
      <c r="D154" s="8">
        <f t="shared" si="15"/>
        <v>0</v>
      </c>
      <c r="E154" s="8">
        <f t="shared" si="15"/>
        <v>0</v>
      </c>
      <c r="F154" s="8">
        <f t="shared" si="15"/>
        <v>0</v>
      </c>
      <c r="G154" s="8">
        <f t="shared" si="15"/>
        <v>0</v>
      </c>
      <c r="H154" s="8">
        <f t="shared" si="15"/>
        <v>0</v>
      </c>
      <c r="I154" s="8">
        <f t="shared" si="15"/>
        <v>0</v>
      </c>
      <c r="J154" s="8">
        <f t="shared" si="15"/>
        <v>0</v>
      </c>
      <c r="K154" s="8">
        <f t="shared" si="15"/>
        <v>0</v>
      </c>
      <c r="L154" s="8">
        <f t="shared" si="15"/>
        <v>764</v>
      </c>
      <c r="M154" s="8">
        <f t="shared" si="15"/>
        <v>617</v>
      </c>
      <c r="N154" s="8">
        <f t="shared" si="15"/>
        <v>1381</v>
      </c>
    </row>
  </sheetData>
  <sheetProtection/>
  <printOptions gridLines="1"/>
  <pageMargins left="0.75" right="0.75" top="1" bottom="1" header="0.5" footer="0.5"/>
  <pageSetup horizontalDpi="1200" verticalDpi="1200" orientation="landscape" scale="95" r:id="rId1"/>
  <rowBreaks count="4" manualBreakCount="4">
    <brk id="31" max="255" man="1"/>
    <brk id="54" max="255" man="1"/>
    <brk id="89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Westfield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Patrick</cp:lastModifiedBy>
  <cp:lastPrinted>2013-11-06T02:37:57Z</cp:lastPrinted>
  <dcterms:created xsi:type="dcterms:W3CDTF">2009-11-04T02:47:18Z</dcterms:created>
  <dcterms:modified xsi:type="dcterms:W3CDTF">2013-11-06T02:45:19Z</dcterms:modified>
  <cp:category/>
  <cp:version/>
  <cp:contentType/>
  <cp:contentStatus/>
</cp:coreProperties>
</file>