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2120" windowHeight="78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23" i="1"/>
  <c r="L23"/>
  <c r="K23"/>
  <c r="J23"/>
  <c r="I23"/>
  <c r="H23"/>
  <c r="G23"/>
  <c r="G25" s="1"/>
  <c r="F23"/>
  <c r="E23"/>
  <c r="D23"/>
  <c r="D25" s="1"/>
  <c r="C23"/>
  <c r="C25" s="1"/>
  <c r="B23"/>
  <c r="N22"/>
  <c r="N21"/>
  <c r="N20"/>
  <c r="N10"/>
  <c r="N9"/>
  <c r="N8"/>
  <c r="M11"/>
  <c r="L11"/>
  <c r="K11"/>
  <c r="K25" s="1"/>
  <c r="J11"/>
  <c r="I11"/>
  <c r="H11"/>
  <c r="G11"/>
  <c r="F11"/>
  <c r="E11"/>
  <c r="D11"/>
  <c r="C11"/>
  <c r="B11"/>
  <c r="J25" l="1"/>
  <c r="F25"/>
  <c r="H25"/>
  <c r="E25"/>
  <c r="I25"/>
  <c r="M25"/>
  <c r="L25"/>
  <c r="N11"/>
  <c r="N23"/>
  <c r="B25"/>
  <c r="N4"/>
  <c r="N25" l="1"/>
</calcChain>
</file>

<file path=xl/sharedStrings.xml><?xml version="1.0" encoding="utf-8"?>
<sst xmlns="http://schemas.openxmlformats.org/spreadsheetml/2006/main" count="43" uniqueCount="27">
  <si>
    <t xml:space="preserve">              WESTFIELD</t>
  </si>
  <si>
    <t># of Voters</t>
  </si>
  <si>
    <t>#       Voted</t>
  </si>
  <si>
    <t>% Voted</t>
  </si>
  <si>
    <t>1A</t>
  </si>
  <si>
    <t>1B</t>
  </si>
  <si>
    <t>2A</t>
  </si>
  <si>
    <t>2B</t>
  </si>
  <si>
    <t>3A</t>
  </si>
  <si>
    <t>3B</t>
  </si>
  <si>
    <t>4A</t>
  </si>
  <si>
    <t>4B</t>
  </si>
  <si>
    <t>5A</t>
  </si>
  <si>
    <t>5B</t>
  </si>
  <si>
    <t>6A</t>
  </si>
  <si>
    <t>6B</t>
  </si>
  <si>
    <t>TOTAL</t>
  </si>
  <si>
    <t>Blanks</t>
  </si>
  <si>
    <t>Total</t>
  </si>
  <si>
    <t>Total Ballots</t>
  </si>
  <si>
    <t>SPECIAL STATE PRIMARY MARCH 4, 2014</t>
  </si>
  <si>
    <t>REPRESENTATIVE IN GENERAL COURT - DEMOCRATIC PARTY</t>
  </si>
  <si>
    <t>JOHN C. VELIS</t>
  </si>
  <si>
    <t>Write-Ins</t>
  </si>
  <si>
    <t>REPRESENTATIVE IN GENERAL COURT - REPUBLICAN PARTY</t>
  </si>
  <si>
    <t>DAN ALLIE</t>
  </si>
  <si>
    <t xml:space="preserve">      UNOFFICIAL RESULTS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</si>
</sst>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3" fontId="2" fillId="0" borderId="0" xfId="0" applyNumberFormat="1" applyFont="1"/>
    <xf numFmtId="0" fontId="3" fillId="0" borderId="0" xfId="0" applyFont="1"/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3" fillId="0" borderId="0" xfId="0" applyNumberFormat="1" applyFont="1"/>
    <xf numFmtId="10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/>
  </sheetViews>
  <sheetFormatPr defaultRowHeight="12.75"/>
  <cols>
    <col min="1" max="1" width="19.28515625" customWidth="1"/>
    <col min="2" max="13" width="7.7109375" customWidth="1"/>
  </cols>
  <sheetData>
    <row r="1" spans="1:14" ht="15.75">
      <c r="B1" s="1"/>
      <c r="C1" s="1"/>
      <c r="D1" s="1"/>
      <c r="E1" s="1"/>
      <c r="F1" s="2" t="s">
        <v>0</v>
      </c>
      <c r="G1" s="1"/>
      <c r="H1" s="1"/>
      <c r="I1" s="1"/>
      <c r="J1" s="1"/>
      <c r="K1" s="1"/>
      <c r="L1" s="1"/>
      <c r="M1" s="1"/>
      <c r="N1" s="3"/>
    </row>
    <row r="2" spans="1:14" ht="15.75">
      <c r="A2" s="4"/>
      <c r="B2" s="1"/>
      <c r="C2" s="1"/>
      <c r="D2" s="1"/>
      <c r="E2" s="2" t="s">
        <v>20</v>
      </c>
      <c r="F2" s="2"/>
      <c r="G2" s="2"/>
      <c r="H2" s="2"/>
      <c r="I2" s="5"/>
      <c r="J2" s="5"/>
      <c r="K2" s="5"/>
      <c r="L2" s="5"/>
      <c r="M2" s="1"/>
      <c r="N2" s="6"/>
    </row>
    <row r="3" spans="1:14" ht="26.25">
      <c r="B3" s="1"/>
      <c r="C3" s="1"/>
      <c r="D3" s="1"/>
      <c r="E3" s="2"/>
      <c r="F3" s="2" t="s">
        <v>26</v>
      </c>
      <c r="G3" s="2"/>
      <c r="H3" s="2"/>
      <c r="I3" s="5"/>
      <c r="J3" s="5"/>
      <c r="K3" s="5"/>
      <c r="L3" s="7" t="s">
        <v>1</v>
      </c>
      <c r="M3" s="7" t="s">
        <v>2</v>
      </c>
      <c r="N3" s="8" t="s">
        <v>3</v>
      </c>
    </row>
    <row r="4" spans="1:14" ht="15.75">
      <c r="B4" s="1"/>
      <c r="C4" s="1"/>
      <c r="D4" s="1"/>
      <c r="E4" s="2"/>
      <c r="F4" s="2"/>
      <c r="G4" s="2"/>
      <c r="H4" s="2"/>
      <c r="I4" s="5"/>
      <c r="J4" s="5"/>
      <c r="K4" s="5"/>
      <c r="L4" s="9">
        <v>24003</v>
      </c>
      <c r="M4" s="1">
        <v>883</v>
      </c>
      <c r="N4" s="10">
        <f>M4/L4</f>
        <v>3.6787068283131275E-2</v>
      </c>
    </row>
    <row r="5" spans="1:14" ht="15.75">
      <c r="B5" s="1"/>
      <c r="C5" s="1"/>
      <c r="D5" s="1"/>
      <c r="E5" s="2"/>
      <c r="F5" s="2"/>
      <c r="G5" s="2"/>
      <c r="H5" s="2"/>
      <c r="I5" s="5"/>
      <c r="J5" s="5"/>
      <c r="K5" s="5"/>
      <c r="L5" s="5"/>
      <c r="M5" s="1"/>
      <c r="N5" s="6"/>
    </row>
    <row r="6" spans="1:14">
      <c r="A6" s="11"/>
      <c r="B6" s="12"/>
      <c r="C6" s="12"/>
      <c r="D6" s="13" t="s">
        <v>21</v>
      </c>
      <c r="E6" s="13"/>
      <c r="F6" s="13"/>
      <c r="G6" s="13"/>
      <c r="H6" s="13"/>
      <c r="I6" s="13"/>
      <c r="J6" s="12"/>
      <c r="K6" s="12"/>
      <c r="L6" s="12"/>
      <c r="M6" s="12"/>
      <c r="N6" s="6"/>
    </row>
    <row r="7" spans="1:14">
      <c r="A7" s="14"/>
      <c r="B7" s="15" t="s">
        <v>4</v>
      </c>
      <c r="C7" s="15" t="s">
        <v>5</v>
      </c>
      <c r="D7" s="15" t="s">
        <v>6</v>
      </c>
      <c r="E7" s="15" t="s">
        <v>7</v>
      </c>
      <c r="F7" s="15" t="s">
        <v>8</v>
      </c>
      <c r="G7" s="15" t="s">
        <v>9</v>
      </c>
      <c r="H7" s="15" t="s">
        <v>10</v>
      </c>
      <c r="I7" s="15" t="s">
        <v>11</v>
      </c>
      <c r="J7" s="15" t="s">
        <v>12</v>
      </c>
      <c r="K7" s="15" t="s">
        <v>13</v>
      </c>
      <c r="L7" s="15" t="s">
        <v>14</v>
      </c>
      <c r="M7" s="15" t="s">
        <v>15</v>
      </c>
      <c r="N7" s="16" t="s">
        <v>16</v>
      </c>
    </row>
    <row r="8" spans="1:14">
      <c r="A8" t="s">
        <v>17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3">
        <f t="shared" ref="N8:N10" si="0">SUM(B8:M8)</f>
        <v>0</v>
      </c>
    </row>
    <row r="9" spans="1:14">
      <c r="A9" t="s">
        <v>22</v>
      </c>
      <c r="B9" s="1">
        <v>22</v>
      </c>
      <c r="C9" s="1">
        <v>38</v>
      </c>
      <c r="D9" s="1">
        <v>22</v>
      </c>
      <c r="E9" s="1">
        <v>26</v>
      </c>
      <c r="F9" s="1">
        <v>27</v>
      </c>
      <c r="G9" s="1">
        <v>38</v>
      </c>
      <c r="H9" s="1">
        <v>29</v>
      </c>
      <c r="I9" s="1">
        <v>72</v>
      </c>
      <c r="J9" s="1">
        <v>28</v>
      </c>
      <c r="K9" s="1">
        <v>45</v>
      </c>
      <c r="L9" s="1">
        <v>28</v>
      </c>
      <c r="M9" s="1">
        <v>18</v>
      </c>
      <c r="N9" s="3">
        <f t="shared" si="0"/>
        <v>393</v>
      </c>
    </row>
    <row r="10" spans="1:14">
      <c r="A10" t="s">
        <v>23</v>
      </c>
      <c r="B10" s="1">
        <v>0</v>
      </c>
      <c r="C10" s="1">
        <v>2</v>
      </c>
      <c r="D10" s="1">
        <v>0</v>
      </c>
      <c r="E10" s="1">
        <v>2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1</v>
      </c>
      <c r="L10" s="1">
        <v>0</v>
      </c>
      <c r="M10" s="1">
        <v>0</v>
      </c>
      <c r="N10" s="3">
        <f t="shared" si="0"/>
        <v>5</v>
      </c>
    </row>
    <row r="11" spans="1:14">
      <c r="A11" s="17" t="s">
        <v>18</v>
      </c>
      <c r="B11" s="3">
        <f>SUM(B8:B10)</f>
        <v>22</v>
      </c>
      <c r="C11" s="3">
        <f t="shared" ref="C11" si="1">SUM(C8:C10)</f>
        <v>40</v>
      </c>
      <c r="D11" s="3">
        <f t="shared" ref="D11" si="2">SUM(D8:D10)</f>
        <v>22</v>
      </c>
      <c r="E11" s="3">
        <f t="shared" ref="E11" si="3">SUM(E8:E10)</f>
        <v>28</v>
      </c>
      <c r="F11" s="3">
        <f t="shared" ref="F11" si="4">SUM(F8:F10)</f>
        <v>27</v>
      </c>
      <c r="G11" s="3">
        <f t="shared" ref="G11" si="5">SUM(G8:G10)</f>
        <v>38</v>
      </c>
      <c r="H11" s="3">
        <f t="shared" ref="H11" si="6">SUM(H8:H10)</f>
        <v>29</v>
      </c>
      <c r="I11" s="3">
        <f t="shared" ref="I11" si="7">SUM(I8:I10)</f>
        <v>72</v>
      </c>
      <c r="J11" s="3">
        <f t="shared" ref="J11" si="8">SUM(J8:J10)</f>
        <v>28</v>
      </c>
      <c r="K11" s="3">
        <f t="shared" ref="K11" si="9">SUM(K8:K10)</f>
        <v>46</v>
      </c>
      <c r="L11" s="3">
        <f t="shared" ref="L11" si="10">SUM(L8:L10)</f>
        <v>28</v>
      </c>
      <c r="M11" s="3">
        <f t="shared" ref="M11" si="11">SUM(M8:M10)</f>
        <v>18</v>
      </c>
      <c r="N11" s="3">
        <f t="shared" ref="N11" si="12">SUM(B11:M11)</f>
        <v>398</v>
      </c>
    </row>
    <row r="18" spans="1:14">
      <c r="A18" s="11"/>
      <c r="B18" s="12"/>
      <c r="C18" s="12"/>
      <c r="D18" s="13" t="s">
        <v>24</v>
      </c>
      <c r="E18" s="13"/>
      <c r="F18" s="13"/>
      <c r="G18" s="13"/>
      <c r="H18" s="13"/>
      <c r="I18" s="13"/>
      <c r="J18" s="12"/>
      <c r="K18" s="12"/>
      <c r="L18" s="12"/>
      <c r="M18" s="12"/>
      <c r="N18" s="6"/>
    </row>
    <row r="19" spans="1:14">
      <c r="A19" s="14"/>
      <c r="B19" s="15" t="s">
        <v>4</v>
      </c>
      <c r="C19" s="15" t="s">
        <v>5</v>
      </c>
      <c r="D19" s="15" t="s">
        <v>6</v>
      </c>
      <c r="E19" s="15" t="s">
        <v>7</v>
      </c>
      <c r="F19" s="15" t="s">
        <v>8</v>
      </c>
      <c r="G19" s="15" t="s">
        <v>9</v>
      </c>
      <c r="H19" s="15" t="s">
        <v>10</v>
      </c>
      <c r="I19" s="15" t="s">
        <v>11</v>
      </c>
      <c r="J19" s="15" t="s">
        <v>12</v>
      </c>
      <c r="K19" s="15" t="s">
        <v>13</v>
      </c>
      <c r="L19" s="15" t="s">
        <v>14</v>
      </c>
      <c r="M19" s="15" t="s">
        <v>15</v>
      </c>
      <c r="N19" s="16" t="s">
        <v>16</v>
      </c>
    </row>
    <row r="20" spans="1:14">
      <c r="A20" t="s">
        <v>17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3">
        <f t="shared" ref="N20:N22" si="13">SUM(B20:M20)</f>
        <v>0</v>
      </c>
    </row>
    <row r="21" spans="1:14">
      <c r="A21" t="s">
        <v>25</v>
      </c>
      <c r="B21" s="1">
        <v>40</v>
      </c>
      <c r="C21" s="1">
        <v>40</v>
      </c>
      <c r="D21" s="1">
        <v>18</v>
      </c>
      <c r="E21" s="1">
        <v>45</v>
      </c>
      <c r="F21" s="1">
        <v>7</v>
      </c>
      <c r="G21" s="1">
        <v>46</v>
      </c>
      <c r="H21" s="1">
        <v>23</v>
      </c>
      <c r="I21" s="1">
        <v>61</v>
      </c>
      <c r="J21" s="1">
        <v>53</v>
      </c>
      <c r="K21" s="1">
        <v>56</v>
      </c>
      <c r="L21" s="1">
        <v>47</v>
      </c>
      <c r="M21" s="1">
        <v>26</v>
      </c>
      <c r="N21" s="3">
        <f t="shared" si="13"/>
        <v>462</v>
      </c>
    </row>
    <row r="22" spans="1:14">
      <c r="A22" t="s">
        <v>23</v>
      </c>
      <c r="B22" s="1">
        <v>1</v>
      </c>
      <c r="C22" s="1">
        <v>0</v>
      </c>
      <c r="D22" s="1">
        <v>0</v>
      </c>
      <c r="E22" s="1">
        <v>4</v>
      </c>
      <c r="F22" s="1">
        <v>2</v>
      </c>
      <c r="G22" s="1">
        <v>2</v>
      </c>
      <c r="H22" s="1">
        <v>0</v>
      </c>
      <c r="I22" s="1">
        <v>2</v>
      </c>
      <c r="J22" s="1">
        <v>2</v>
      </c>
      <c r="K22" s="1">
        <v>3</v>
      </c>
      <c r="L22" s="1">
        <v>4</v>
      </c>
      <c r="M22" s="1">
        <v>3</v>
      </c>
      <c r="N22" s="3">
        <f t="shared" si="13"/>
        <v>23</v>
      </c>
    </row>
    <row r="23" spans="1:14">
      <c r="A23" s="17" t="s">
        <v>18</v>
      </c>
      <c r="B23" s="3">
        <f>SUM(B20:B22)</f>
        <v>41</v>
      </c>
      <c r="C23" s="3">
        <f t="shared" ref="C23:M23" si="14">SUM(C20:C22)</f>
        <v>40</v>
      </c>
      <c r="D23" s="3">
        <f t="shared" si="14"/>
        <v>18</v>
      </c>
      <c r="E23" s="3">
        <f t="shared" si="14"/>
        <v>49</v>
      </c>
      <c r="F23" s="3">
        <f t="shared" si="14"/>
        <v>9</v>
      </c>
      <c r="G23" s="3">
        <f t="shared" si="14"/>
        <v>48</v>
      </c>
      <c r="H23" s="3">
        <f t="shared" si="14"/>
        <v>23</v>
      </c>
      <c r="I23" s="3">
        <f t="shared" si="14"/>
        <v>63</v>
      </c>
      <c r="J23" s="3">
        <f t="shared" si="14"/>
        <v>55</v>
      </c>
      <c r="K23" s="3">
        <f t="shared" si="14"/>
        <v>59</v>
      </c>
      <c r="L23" s="3">
        <f t="shared" si="14"/>
        <v>51</v>
      </c>
      <c r="M23" s="3">
        <f t="shared" si="14"/>
        <v>29</v>
      </c>
      <c r="N23" s="3">
        <f t="shared" ref="N23" si="15">SUM(B23:M23)</f>
        <v>485</v>
      </c>
    </row>
    <row r="24" spans="1:14">
      <c r="N24" s="3"/>
    </row>
    <row r="25" spans="1:14">
      <c r="A25" s="17" t="s">
        <v>19</v>
      </c>
      <c r="B25" s="1">
        <f t="shared" ref="B25:M25" si="16">SUM(B11,B23)</f>
        <v>63</v>
      </c>
      <c r="C25" s="1">
        <f t="shared" si="16"/>
        <v>80</v>
      </c>
      <c r="D25" s="1">
        <f t="shared" si="16"/>
        <v>40</v>
      </c>
      <c r="E25" s="1">
        <f t="shared" si="16"/>
        <v>77</v>
      </c>
      <c r="F25" s="1">
        <f t="shared" si="16"/>
        <v>36</v>
      </c>
      <c r="G25" s="1">
        <f t="shared" si="16"/>
        <v>86</v>
      </c>
      <c r="H25" s="1">
        <f t="shared" si="16"/>
        <v>52</v>
      </c>
      <c r="I25" s="1">
        <f t="shared" si="16"/>
        <v>135</v>
      </c>
      <c r="J25" s="1">
        <f t="shared" si="16"/>
        <v>83</v>
      </c>
      <c r="K25" s="1">
        <f t="shared" si="16"/>
        <v>105</v>
      </c>
      <c r="L25" s="1">
        <f t="shared" si="16"/>
        <v>79</v>
      </c>
      <c r="M25" s="1">
        <f t="shared" si="16"/>
        <v>47</v>
      </c>
      <c r="N25" s="3">
        <f>N23+N11</f>
        <v>883</v>
      </c>
    </row>
  </sheetData>
  <phoneticPr fontId="7" type="noConversion"/>
  <printOptions gridLines="1"/>
  <pageMargins left="0.75" right="0.75" top="1" bottom="1" header="0.5" footer="0.5"/>
  <pageSetup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Westfield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newuser</cp:lastModifiedBy>
  <cp:lastPrinted>2013-05-01T00:57:51Z</cp:lastPrinted>
  <dcterms:created xsi:type="dcterms:W3CDTF">2010-01-13T20:08:36Z</dcterms:created>
  <dcterms:modified xsi:type="dcterms:W3CDTF">2014-03-05T14:32:19Z</dcterms:modified>
</cp:coreProperties>
</file>